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295" yWindow="30" windowWidth="19440" windowHeight="10965"/>
  </bookViews>
  <sheets>
    <sheet name="15 день" sheetId="26" r:id="rId1"/>
  </sheets>
  <calcPr calcId="124519"/>
</workbook>
</file>

<file path=xl/calcChain.xml><?xml version="1.0" encoding="utf-8"?>
<calcChain xmlns="http://schemas.openxmlformats.org/spreadsheetml/2006/main">
  <c r="F20" i="26"/>
  <c r="F11"/>
  <c r="G11" l="1"/>
  <c r="H11"/>
  <c r="I11"/>
  <c r="J11"/>
  <c r="E11"/>
  <c r="E20" l="1"/>
  <c r="J20" l="1"/>
  <c r="G20" l="1"/>
  <c r="H20"/>
  <c r="I20"/>
  <c r="J21"/>
  <c r="J12" l="1"/>
</calcChain>
</file>

<file path=xl/sharedStrings.xml><?xml version="1.0" encoding="utf-8"?>
<sst xmlns="http://schemas.openxmlformats.org/spreadsheetml/2006/main" count="46" uniqueCount="40">
  <si>
    <t xml:space="preserve"> Прием пищи</t>
  </si>
  <si>
    <t>Завтрак</t>
  </si>
  <si>
    <t>Обед</t>
  </si>
  <si>
    <t>2 блюдо</t>
  </si>
  <si>
    <t>хлеб пшеничный</t>
  </si>
  <si>
    <t>хлеб ржаной</t>
  </si>
  <si>
    <t>3 блюдо</t>
  </si>
  <si>
    <t xml:space="preserve"> 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</si>
  <si>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</si>
  <si>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</si>
  <si>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</si>
  <si>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</si>
  <si>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</si>
  <si>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</si>
  <si>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</si>
  <si>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</si>
  <si>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</si>
  <si>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</si>
  <si>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</si>
  <si>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</si>
  <si>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</si>
  <si>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</si>
  <si>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</si>
  <si>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гор. Напиток</t>
  </si>
  <si>
    <t>Батон пшеничный</t>
  </si>
  <si>
    <t xml:space="preserve">Чай с сахаром </t>
  </si>
  <si>
    <t>Хлеб пшеничный</t>
  </si>
  <si>
    <t>Омлет натуральный</t>
  </si>
  <si>
    <t>горячее блюдо</t>
  </si>
  <si>
    <t>гарнир</t>
  </si>
  <si>
    <t>Кисель плодово – ягодный витаминизированный (клюквенный)</t>
  </si>
  <si>
    <t>Борщ с мясом и сметаной</t>
  </si>
  <si>
    <t xml:space="preserve"> 1 блюдо </t>
  </si>
  <si>
    <t>Оладьи с маслом</t>
  </si>
  <si>
    <t>95/5</t>
  </si>
  <si>
    <t xml:space="preserve"> Биточек из птицы</t>
  </si>
  <si>
    <t xml:space="preserve"> Сложный гарнир №3 (картофель,  перец, томат, лук, цукини, фасоль)  пром. пр-во  NEW </t>
  </si>
  <si>
    <t>Яйцо отварное/ сыр</t>
  </si>
  <si>
    <t>50/15</t>
  </si>
  <si>
    <t>День 21.01.2022г.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</si>
</sst>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 applyFont="1" applyBorder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3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0" fillId="2" borderId="0" xfId="0" applyFont="1" applyFill="1"/>
    <xf numFmtId="0" fontId="10" fillId="2" borderId="1" xfId="0" applyFont="1" applyFill="1" applyBorder="1" applyAlignment="1">
      <alignment horizontal="center"/>
    </xf>
    <xf numFmtId="0" fontId="11" fillId="2" borderId="0" xfId="0" applyFont="1" applyFill="1"/>
    <xf numFmtId="0" fontId="5" fillId="2" borderId="6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1" fillId="0" borderId="0" xfId="0" applyFont="1" applyBorder="1"/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7" fillId="0" borderId="24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0" fillId="0" borderId="17" xfId="0" applyFont="1" applyBorder="1"/>
    <xf numFmtId="0" fontId="9" fillId="2" borderId="17" xfId="0" applyFont="1" applyFill="1" applyBorder="1"/>
    <xf numFmtId="0" fontId="9" fillId="0" borderId="17" xfId="0" applyFont="1" applyBorder="1"/>
    <xf numFmtId="0" fontId="0" fillId="0" borderId="0" xfId="0" applyAlignment="1"/>
    <xf numFmtId="0" fontId="4" fillId="0" borderId="0" xfId="0" applyFont="1" applyAlignment="1">
      <alignment horizontal="left"/>
    </xf>
    <xf numFmtId="0" fontId="11" fillId="2" borderId="0" xfId="0" applyFont="1" applyFill="1" applyBorder="1"/>
    <xf numFmtId="0" fontId="10" fillId="2" borderId="10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6" fillId="0" borderId="15" xfId="0" applyFont="1" applyBorder="1"/>
    <xf numFmtId="0" fontId="6" fillId="0" borderId="18" xfId="0" applyFont="1" applyBorder="1"/>
    <xf numFmtId="0" fontId="10" fillId="2" borderId="17" xfId="0" applyFont="1" applyFill="1" applyBorder="1"/>
    <xf numFmtId="0" fontId="10" fillId="2" borderId="18" xfId="0" applyFont="1" applyFill="1" applyBorder="1"/>
    <xf numFmtId="0" fontId="10" fillId="0" borderId="15" xfId="0" applyFont="1" applyBorder="1"/>
    <xf numFmtId="0" fontId="9" fillId="2" borderId="18" xfId="0" applyFont="1" applyFill="1" applyBorder="1"/>
    <xf numFmtId="0" fontId="9" fillId="0" borderId="23" xfId="0" applyFont="1" applyBorder="1"/>
    <xf numFmtId="0" fontId="10" fillId="0" borderId="4" xfId="0" applyFont="1" applyBorder="1" applyAlignment="1">
      <alignment wrapText="1"/>
    </xf>
    <xf numFmtId="0" fontId="10" fillId="0" borderId="4" xfId="0" applyFont="1" applyBorder="1"/>
    <xf numFmtId="0" fontId="10" fillId="2" borderId="4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/>
    </xf>
    <xf numFmtId="0" fontId="7" fillId="2" borderId="32" xfId="0" applyFont="1" applyFill="1" applyBorder="1" applyAlignment="1">
      <alignment horizontal="left"/>
    </xf>
    <xf numFmtId="0" fontId="10" fillId="0" borderId="20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4" xfId="0" applyFont="1" applyFill="1" applyBorder="1"/>
    <xf numFmtId="0" fontId="10" fillId="2" borderId="32" xfId="0" applyFont="1" applyFill="1" applyBorder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10" fillId="0" borderId="34" xfId="0" applyFont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left"/>
    </xf>
    <xf numFmtId="0" fontId="10" fillId="2" borderId="34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0" borderId="4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10" fillId="0" borderId="4" xfId="0" applyFont="1" applyBorder="1" applyAlignment="1">
      <alignment vertical="center" wrapText="1"/>
    </xf>
    <xf numFmtId="0" fontId="5" fillId="2" borderId="13" xfId="1" applyFont="1" applyFill="1" applyBorder="1" applyAlignment="1">
      <alignment horizontal="center"/>
    </xf>
    <xf numFmtId="0" fontId="12" fillId="0" borderId="20" xfId="0" applyFont="1" applyBorder="1" applyAlignment="1">
      <alignment horizontal="center" vertical="center" wrapText="1"/>
    </xf>
    <xf numFmtId="0" fontId="10" fillId="0" borderId="11" xfId="0" applyFont="1" applyBorder="1"/>
    <xf numFmtId="0" fontId="10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7" fillId="0" borderId="12" xfId="0" applyFont="1" applyBorder="1"/>
    <xf numFmtId="0" fontId="7" fillId="0" borderId="6" xfId="0" applyFont="1" applyBorder="1"/>
    <xf numFmtId="0" fontId="7" fillId="0" borderId="8" xfId="0" applyFont="1" applyBorder="1"/>
    <xf numFmtId="0" fontId="7" fillId="0" borderId="1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2" borderId="4" xfId="0" applyFont="1" applyFill="1" applyBorder="1" applyAlignment="1">
      <alignment wrapText="1"/>
    </xf>
    <xf numFmtId="0" fontId="7" fillId="0" borderId="23" xfId="0" applyFont="1" applyBorder="1"/>
    <xf numFmtId="0" fontId="5" fillId="2" borderId="12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0" fillId="0" borderId="26" xfId="0" applyFont="1" applyFill="1" applyBorder="1"/>
    <xf numFmtId="0" fontId="5" fillId="2" borderId="5" xfId="0" applyFont="1" applyFill="1" applyBorder="1" applyAlignment="1">
      <alignment horizontal="center"/>
    </xf>
    <xf numFmtId="0" fontId="7" fillId="0" borderId="1" xfId="0" applyFont="1" applyBorder="1"/>
    <xf numFmtId="164" fontId="5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10" fillId="2" borderId="26" xfId="0" applyFont="1" applyFill="1" applyBorder="1"/>
    <xf numFmtId="0" fontId="10" fillId="0" borderId="1" xfId="0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0" fontId="8" fillId="0" borderId="16" xfId="0" applyFont="1" applyBorder="1" applyAlignment="1"/>
    <xf numFmtId="0" fontId="8" fillId="0" borderId="19" xfId="0" applyFont="1" applyBorder="1" applyAlignment="1"/>
    <xf numFmtId="0" fontId="10" fillId="0" borderId="26" xfId="0" applyFont="1" applyBorder="1" applyAlignment="1"/>
    <xf numFmtId="0" fontId="10" fillId="0" borderId="26" xfId="0" applyFont="1" applyBorder="1" applyAlignment="1">
      <alignment vertical="center" wrapText="1"/>
    </xf>
    <xf numFmtId="0" fontId="10" fillId="2" borderId="26" xfId="0" applyFont="1" applyFill="1" applyBorder="1" applyAlignment="1"/>
    <xf numFmtId="0" fontId="10" fillId="2" borderId="28" xfId="0" applyFont="1" applyFill="1" applyBorder="1" applyAlignment="1"/>
    <xf numFmtId="0" fontId="10" fillId="2" borderId="27" xfId="0" applyFont="1" applyFill="1" applyBorder="1" applyAlignment="1"/>
    <xf numFmtId="0" fontId="10" fillId="2" borderId="36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L22"/>
  <sheetViews>
    <sheetView tabSelected="1" zoomScale="60" zoomScaleNormal="60" workbookViewId="0">
      <selection activeCell="F24" sqref="F24"/>
    </sheetView>
  </sheetViews>
  <sheetFormatPr defaultRowHeight="15"/>
  <cols>
    <col min="1" max="1" width="16.85546875" customWidth="1"/>
    <col min="2" max="2" width="15.7109375" style="2" customWidth="1"/>
    <col min="3" max="3" width="22.42578125" style="34" customWidth="1"/>
    <col min="4" max="4" width="70.140625" customWidth="1"/>
    <col min="5" max="5" width="15.42578125" customWidth="1"/>
    <col min="6" max="6" width="15.7109375" customWidth="1"/>
    <col min="8" max="8" width="11.28515625" customWidth="1"/>
    <col min="9" max="9" width="12.85546875" customWidth="1"/>
    <col min="10" max="10" width="20.7109375" customWidth="1"/>
  </cols>
  <sheetData>
    <row r="2" spans="1:12" ht="23.25">
      <c r="A2" s="3" t="s">
        <v>39</v>
      </c>
      <c r="B2" s="70"/>
      <c r="C2" s="72"/>
      <c r="D2" s="3"/>
      <c r="E2" s="4"/>
      <c r="F2" s="35"/>
      <c r="G2" s="3"/>
      <c r="J2" s="4"/>
    </row>
    <row r="3" spans="1:12" ht="15.75" thickBot="1">
      <c r="A3" s="1"/>
      <c r="B3" s="71"/>
      <c r="C3" s="73"/>
      <c r="D3" s="1"/>
      <c r="E3" s="1"/>
      <c r="F3" s="1"/>
      <c r="G3" s="1"/>
      <c r="H3" s="1"/>
      <c r="I3" s="1"/>
      <c r="J3" s="1"/>
    </row>
    <row r="4" spans="1:12" s="10" customFormat="1" ht="21.75" customHeight="1">
      <c r="A4" s="43"/>
      <c r="B4" s="7" t="s">
        <v>20</v>
      </c>
      <c r="C4" s="116"/>
      <c r="D4" s="49"/>
      <c r="E4" s="29"/>
      <c r="F4" s="104"/>
      <c r="G4" s="84" t="s">
        <v>11</v>
      </c>
      <c r="H4" s="85"/>
      <c r="I4" s="86"/>
      <c r="J4" s="97" t="s">
        <v>12</v>
      </c>
    </row>
    <row r="5" spans="1:12" s="10" customFormat="1" ht="28.5" customHeight="1" thickBot="1">
      <c r="A5" s="44" t="s">
        <v>0</v>
      </c>
      <c r="B5" s="7" t="s">
        <v>21</v>
      </c>
      <c r="C5" s="117" t="s">
        <v>22</v>
      </c>
      <c r="D5" s="26" t="s">
        <v>19</v>
      </c>
      <c r="E5" s="30" t="s">
        <v>13</v>
      </c>
      <c r="F5" s="26" t="s">
        <v>18</v>
      </c>
      <c r="G5" s="87" t="s">
        <v>14</v>
      </c>
      <c r="H5" s="7" t="s">
        <v>15</v>
      </c>
      <c r="I5" s="105" t="s">
        <v>16</v>
      </c>
      <c r="J5" s="108" t="s">
        <v>17</v>
      </c>
    </row>
    <row r="6" spans="1:12" s="10" customFormat="1" ht="26.45" customHeight="1">
      <c r="A6" s="31" t="s">
        <v>1</v>
      </c>
      <c r="B6" s="8">
        <v>190</v>
      </c>
      <c r="C6" s="118" t="s">
        <v>8</v>
      </c>
      <c r="D6" s="81" t="s">
        <v>33</v>
      </c>
      <c r="E6" s="64" t="s">
        <v>34</v>
      </c>
      <c r="F6" s="38">
        <v>26.28</v>
      </c>
      <c r="G6" s="76">
        <v>8.39</v>
      </c>
      <c r="H6" s="9">
        <v>7.41</v>
      </c>
      <c r="I6" s="11">
        <v>0.3</v>
      </c>
      <c r="J6" s="111">
        <v>245.5</v>
      </c>
    </row>
    <row r="7" spans="1:12" s="17" customFormat="1" ht="26.45" customHeight="1">
      <c r="A7" s="45"/>
      <c r="B7" s="114">
        <v>66</v>
      </c>
      <c r="C7" s="106" t="s">
        <v>28</v>
      </c>
      <c r="D7" s="75" t="s">
        <v>27</v>
      </c>
      <c r="E7" s="56">
        <v>150</v>
      </c>
      <c r="F7" s="27">
        <v>21.66</v>
      </c>
      <c r="G7" s="76">
        <v>15.6</v>
      </c>
      <c r="H7" s="9">
        <v>16.350000000000001</v>
      </c>
      <c r="I7" s="11">
        <v>2.7</v>
      </c>
      <c r="J7" s="9">
        <v>220.2</v>
      </c>
    </row>
    <row r="8" spans="1:12" s="17" customFormat="1" ht="26.45" customHeight="1">
      <c r="A8" s="45"/>
      <c r="B8" s="8">
        <v>114</v>
      </c>
      <c r="C8" s="118" t="s">
        <v>23</v>
      </c>
      <c r="D8" s="50" t="s">
        <v>25</v>
      </c>
      <c r="E8" s="80">
        <v>200</v>
      </c>
      <c r="F8" s="38">
        <v>1.37</v>
      </c>
      <c r="G8" s="76">
        <v>0.2</v>
      </c>
      <c r="H8" s="9">
        <v>0</v>
      </c>
      <c r="I8" s="11">
        <v>11</v>
      </c>
      <c r="J8" s="9">
        <v>44.8</v>
      </c>
      <c r="K8" s="36"/>
      <c r="L8" s="36"/>
    </row>
    <row r="9" spans="1:12" s="17" customFormat="1" ht="26.45" customHeight="1">
      <c r="A9" s="45"/>
      <c r="B9" s="114">
        <v>121</v>
      </c>
      <c r="C9" s="119" t="s">
        <v>24</v>
      </c>
      <c r="D9" s="78" t="s">
        <v>24</v>
      </c>
      <c r="E9" s="55">
        <v>30</v>
      </c>
      <c r="F9" s="38">
        <v>2.64</v>
      </c>
      <c r="G9" s="76">
        <v>2.16</v>
      </c>
      <c r="H9" s="9">
        <v>0.81</v>
      </c>
      <c r="I9" s="11">
        <v>14.73</v>
      </c>
      <c r="J9" s="9">
        <v>75.66</v>
      </c>
      <c r="K9" s="36"/>
      <c r="L9" s="36"/>
    </row>
    <row r="10" spans="1:12" s="17" customFormat="1" ht="26.45" customHeight="1">
      <c r="A10" s="45"/>
      <c r="B10" s="8">
        <v>120</v>
      </c>
      <c r="C10" s="118" t="s">
        <v>5</v>
      </c>
      <c r="D10" s="51" t="s">
        <v>7</v>
      </c>
      <c r="E10" s="39">
        <v>20</v>
      </c>
      <c r="F10" s="88">
        <v>1.02</v>
      </c>
      <c r="G10" s="76">
        <v>1.1399999999999999</v>
      </c>
      <c r="H10" s="9">
        <v>0.22</v>
      </c>
      <c r="I10" s="11">
        <v>7.44</v>
      </c>
      <c r="J10" s="111">
        <v>36.26</v>
      </c>
      <c r="K10" s="36"/>
      <c r="L10" s="36"/>
    </row>
    <row r="11" spans="1:12" s="17" customFormat="1" ht="26.45" customHeight="1">
      <c r="A11" s="45"/>
      <c r="B11" s="16"/>
      <c r="C11" s="120"/>
      <c r="D11" s="53" t="s">
        <v>9</v>
      </c>
      <c r="E11" s="92">
        <f>E7+E8+E9+E10+100</f>
        <v>500</v>
      </c>
      <c r="F11" s="94">
        <f>F7+F8+F9+F10+F6</f>
        <v>52.97</v>
      </c>
      <c r="G11" s="103">
        <f t="shared" ref="G11:J11" si="0">G7+G8+G9+G10+100</f>
        <v>119.1</v>
      </c>
      <c r="H11" s="21">
        <f t="shared" si="0"/>
        <v>117.38</v>
      </c>
      <c r="I11" s="93">
        <f t="shared" si="0"/>
        <v>135.87</v>
      </c>
      <c r="J11" s="21">
        <f t="shared" si="0"/>
        <v>476.91999999999996</v>
      </c>
    </row>
    <row r="12" spans="1:12" s="17" customFormat="1" ht="26.45" customHeight="1" thickBot="1">
      <c r="A12" s="46"/>
      <c r="B12" s="16"/>
      <c r="C12" s="121"/>
      <c r="D12" s="54" t="s">
        <v>10</v>
      </c>
      <c r="E12" s="41"/>
      <c r="F12" s="83"/>
      <c r="G12" s="89"/>
      <c r="H12" s="90"/>
      <c r="I12" s="107"/>
      <c r="J12" s="110">
        <f>J11/23.5</f>
        <v>20.294468085106381</v>
      </c>
    </row>
    <row r="13" spans="1:12" s="10" customFormat="1" ht="26.45" customHeight="1">
      <c r="A13" s="47" t="s">
        <v>2</v>
      </c>
      <c r="B13" s="16">
        <v>12</v>
      </c>
      <c r="C13" s="66" t="s">
        <v>8</v>
      </c>
      <c r="D13" s="67" t="s">
        <v>37</v>
      </c>
      <c r="E13" s="65" t="s">
        <v>38</v>
      </c>
      <c r="F13" s="123">
        <v>14.2</v>
      </c>
      <c r="G13" s="98">
        <v>4.38</v>
      </c>
      <c r="H13" s="18">
        <v>8.4</v>
      </c>
      <c r="I13" s="102">
        <v>1.74</v>
      </c>
      <c r="J13" s="12">
        <v>101.7</v>
      </c>
      <c r="K13" s="17"/>
      <c r="L13" s="17"/>
    </row>
    <row r="14" spans="1:12" s="10" customFormat="1" ht="26.45" customHeight="1">
      <c r="A14" s="31"/>
      <c r="B14" s="16">
        <v>31</v>
      </c>
      <c r="C14" s="120" t="s">
        <v>32</v>
      </c>
      <c r="D14" s="52" t="s">
        <v>31</v>
      </c>
      <c r="E14" s="68">
        <v>200</v>
      </c>
      <c r="F14" s="28">
        <v>18.649999999999999</v>
      </c>
      <c r="G14" s="77">
        <v>5.74</v>
      </c>
      <c r="H14" s="6">
        <v>8.7799999999999994</v>
      </c>
      <c r="I14" s="14">
        <v>8.74</v>
      </c>
      <c r="J14" s="6">
        <v>138.04</v>
      </c>
      <c r="K14" s="36"/>
      <c r="L14" s="36"/>
    </row>
    <row r="15" spans="1:12" s="17" customFormat="1" ht="26.45" customHeight="1">
      <c r="A15" s="32"/>
      <c r="B15" s="16">
        <v>194</v>
      </c>
      <c r="C15" s="120" t="s">
        <v>3</v>
      </c>
      <c r="D15" s="52" t="s">
        <v>35</v>
      </c>
      <c r="E15" s="68">
        <v>90</v>
      </c>
      <c r="F15" s="28">
        <v>31.96</v>
      </c>
      <c r="G15" s="100">
        <v>16.559999999999999</v>
      </c>
      <c r="H15" s="24">
        <v>14.22</v>
      </c>
      <c r="I15" s="25">
        <v>11.7</v>
      </c>
      <c r="J15" s="24">
        <v>240.93</v>
      </c>
      <c r="K15" s="36"/>
      <c r="L15" s="36"/>
    </row>
    <row r="16" spans="1:12" s="17" customFormat="1" ht="35.25" customHeight="1">
      <c r="A16" s="32"/>
      <c r="B16" s="16">
        <v>233</v>
      </c>
      <c r="C16" s="113" t="s">
        <v>29</v>
      </c>
      <c r="D16" s="96" t="s">
        <v>36</v>
      </c>
      <c r="E16" s="40">
        <v>150</v>
      </c>
      <c r="F16" s="28">
        <v>14.47</v>
      </c>
      <c r="G16" s="79">
        <v>3.15</v>
      </c>
      <c r="H16" s="22">
        <v>10.54</v>
      </c>
      <c r="I16" s="23">
        <v>20.86</v>
      </c>
      <c r="J16" s="22">
        <v>192</v>
      </c>
      <c r="K16" s="36"/>
      <c r="L16" s="36"/>
    </row>
    <row r="17" spans="1:12" s="10" customFormat="1" ht="39" customHeight="1">
      <c r="A17" s="33"/>
      <c r="B17" s="22">
        <v>95</v>
      </c>
      <c r="C17" s="120" t="s">
        <v>6</v>
      </c>
      <c r="D17" s="59" t="s">
        <v>30</v>
      </c>
      <c r="E17" s="99">
        <v>200</v>
      </c>
      <c r="F17" s="101">
        <v>5.4</v>
      </c>
      <c r="G17" s="95">
        <v>0</v>
      </c>
      <c r="H17" s="12">
        <v>0</v>
      </c>
      <c r="I17" s="13">
        <v>24.4</v>
      </c>
      <c r="J17" s="12">
        <v>97.6</v>
      </c>
      <c r="K17" s="36"/>
      <c r="L17" s="20"/>
    </row>
    <row r="18" spans="1:12" s="10" customFormat="1" ht="26.45" customHeight="1">
      <c r="A18" s="33"/>
      <c r="B18" s="22">
        <v>119</v>
      </c>
      <c r="C18" s="120" t="s">
        <v>4</v>
      </c>
      <c r="D18" s="59" t="s">
        <v>26</v>
      </c>
      <c r="E18" s="40">
        <v>30</v>
      </c>
      <c r="F18" s="101">
        <v>1.38</v>
      </c>
      <c r="G18" s="95">
        <v>2.13</v>
      </c>
      <c r="H18" s="12">
        <v>0.21</v>
      </c>
      <c r="I18" s="13">
        <v>13.26</v>
      </c>
      <c r="J18" s="109">
        <v>72</v>
      </c>
      <c r="K18" s="36"/>
      <c r="L18" s="20"/>
    </row>
    <row r="19" spans="1:12" s="10" customFormat="1" ht="26.45" customHeight="1">
      <c r="A19" s="33"/>
      <c r="B19" s="16">
        <v>120</v>
      </c>
      <c r="C19" s="120" t="s">
        <v>5</v>
      </c>
      <c r="D19" s="59" t="s">
        <v>7</v>
      </c>
      <c r="E19" s="40">
        <v>20</v>
      </c>
      <c r="F19" s="101">
        <v>1.02</v>
      </c>
      <c r="G19" s="95">
        <v>1.1399999999999999</v>
      </c>
      <c r="H19" s="12">
        <v>0.22</v>
      </c>
      <c r="I19" s="13">
        <v>7.44</v>
      </c>
      <c r="J19" s="109">
        <v>36.26</v>
      </c>
      <c r="K19" s="36"/>
      <c r="L19" s="20"/>
    </row>
    <row r="20" spans="1:12" s="17" customFormat="1" ht="26.45" customHeight="1">
      <c r="A20" s="32"/>
      <c r="B20" s="16"/>
      <c r="C20" s="122"/>
      <c r="D20" s="53" t="s">
        <v>9</v>
      </c>
      <c r="E20" s="42">
        <f>E14+E15+E16+E17+E18+E19+60</f>
        <v>750</v>
      </c>
      <c r="F20" s="82">
        <f>SUM(F13:F19)</f>
        <v>87.08</v>
      </c>
      <c r="G20" s="57">
        <f t="shared" ref="G20:J20" si="1">G13+G14+G15+G16+G17+G18+G19</f>
        <v>33.099999999999994</v>
      </c>
      <c r="H20" s="16">
        <f t="shared" si="1"/>
        <v>42.37</v>
      </c>
      <c r="I20" s="91">
        <f t="shared" si="1"/>
        <v>88.14</v>
      </c>
      <c r="J20" s="115">
        <f t="shared" si="1"/>
        <v>878.53000000000009</v>
      </c>
    </row>
    <row r="21" spans="1:12" s="17" customFormat="1" ht="26.45" customHeight="1" thickBot="1">
      <c r="A21" s="48"/>
      <c r="B21" s="16"/>
      <c r="C21" s="121"/>
      <c r="D21" s="54" t="s">
        <v>10</v>
      </c>
      <c r="E21" s="41"/>
      <c r="F21" s="60"/>
      <c r="G21" s="58"/>
      <c r="H21" s="19"/>
      <c r="I21" s="37"/>
      <c r="J21" s="112">
        <f>J20/23.5</f>
        <v>37.384255319148942</v>
      </c>
    </row>
    <row r="22" spans="1:12">
      <c r="A22" s="5"/>
      <c r="B22" s="69"/>
      <c r="C22" s="74"/>
      <c r="D22" s="15"/>
      <c r="E22" s="15"/>
      <c r="F22" s="61"/>
      <c r="G22" s="62"/>
      <c r="H22" s="61"/>
      <c r="I22" s="15"/>
      <c r="J22" s="63"/>
    </row>
  </sheetData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 день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2022-01-17T05:07:36Z</dcterms:modified>
</cp:coreProperties>
</file>