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H13"/>
  <c r="L27"/>
  <c r="L28" s="1"/>
  <c r="K27"/>
  <c r="J27"/>
  <c r="I27"/>
  <c r="G27"/>
  <c r="L25"/>
  <c r="L26" s="1"/>
  <c r="K25"/>
  <c r="J25"/>
  <c r="I25"/>
  <c r="G25"/>
  <c r="L14"/>
  <c r="L16" s="1"/>
  <c r="K14"/>
  <c r="J14"/>
  <c r="I14"/>
  <c r="G14"/>
  <c r="L13"/>
  <c r="L15" s="1"/>
  <c r="K13"/>
  <c r="J13"/>
  <c r="I13"/>
  <c r="G13"/>
</calcChain>
</file>

<file path=xl/sharedStrings.xml><?xml version="1.0" encoding="utf-8"?>
<sst xmlns="http://schemas.openxmlformats.org/spreadsheetml/2006/main" count="69" uniqueCount="45">
  <si>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</si>
  <si>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</si>
  <si>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</si>
  <si>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</si>
  <si>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</si>
  <si>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</si>
  <si>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</si>
  <si>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</si>
  <si>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</si>
  <si>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</si>
  <si>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</si>
  <si>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Сыр сливочный в индивидуальной упаковке</t>
  </si>
  <si>
    <t xml:space="preserve">Картофельное пюре с маслом </t>
  </si>
  <si>
    <t>Хлеб пшеничный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</si>
  <si>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</si>
  <si>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</si>
  <si>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</si>
  <si>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</si>
  <si>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</si>
  <si>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</si>
  <si>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</si>
  <si>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</si>
  <si>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 этик.</t>
  </si>
  <si>
    <t>п/к*</t>
  </si>
  <si>
    <t xml:space="preserve">2 блюдо </t>
  </si>
  <si>
    <t>Котлета мясная (говядина,  курица)</t>
  </si>
  <si>
    <t>о/о*</t>
  </si>
  <si>
    <t>Бефстроганов (говядина)</t>
  </si>
  <si>
    <t>Рис отварной  с маслом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</si>
  <si>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</si>
  <si>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</si>
  <si>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</si>
  <si>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</si>
  <si>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</si>
  <si>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Суп картофельный с мясом</t>
  </si>
  <si>
    <t>Рыба запеченная под сырно - овощной шапкой</t>
  </si>
  <si>
    <t>о/о**</t>
  </si>
  <si>
    <t>Картофель отварной с маслом и зеленью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</si>
  <si>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</si>
  <si>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</si>
  <si>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</si>
  <si>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>22 ноября 2022</t>
  </si>
  <si>
    <t xml:space="preserve">Кисель витаминизированный  плодово-ягодный </t>
  </si>
  <si>
    <t>Икра  овощная (кабачковая)</t>
  </si>
  <si>
    <t xml:space="preserve">Компот из смеси фруктов и ягод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</si>
</sst>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2" borderId="0" xfId="0" applyFont="1" applyFill="1"/>
    <xf numFmtId="0" fontId="1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0" xfId="0" applyFont="1" applyFill="1" applyBorder="1" applyAlignment="1">
      <alignment wrapText="1"/>
    </xf>
    <xf numFmtId="0" fontId="10" fillId="4" borderId="7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/>
    <xf numFmtId="0" fontId="10" fillId="0" borderId="2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7" fillId="3" borderId="20" xfId="0" applyFont="1" applyFill="1" applyBorder="1" applyAlignment="1"/>
    <xf numFmtId="0" fontId="9" fillId="3" borderId="2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4" borderId="20" xfId="0" applyFont="1" applyFill="1" applyBorder="1" applyAlignment="1"/>
    <xf numFmtId="0" fontId="6" fillId="4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7" fillId="4" borderId="30" xfId="0" applyFont="1" applyFill="1" applyBorder="1" applyAlignment="1"/>
    <xf numFmtId="0" fontId="9" fillId="4" borderId="3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35" xfId="0" applyFont="1" applyBorder="1" applyAlignment="1">
      <alignment horizontal="center"/>
    </xf>
    <xf numFmtId="0" fontId="9" fillId="0" borderId="19" xfId="0" applyFont="1" applyBorder="1"/>
    <xf numFmtId="0" fontId="10" fillId="2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0" fontId="9" fillId="0" borderId="25" xfId="0" applyFont="1" applyBorder="1" applyAlignment="1">
      <alignment horizontal="center" wrapText="1"/>
    </xf>
    <xf numFmtId="0" fontId="9" fillId="3" borderId="20" xfId="0" applyFont="1" applyFill="1" applyBorder="1" applyAlignment="1">
      <alignment horizontal="left"/>
    </xf>
    <xf numFmtId="0" fontId="10" fillId="3" borderId="24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10" fillId="3" borderId="22" xfId="1" applyFont="1" applyFill="1" applyBorder="1" applyAlignment="1">
      <alignment horizontal="center" wrapText="1"/>
    </xf>
    <xf numFmtId="0" fontId="10" fillId="3" borderId="20" xfId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9" fillId="2" borderId="20" xfId="0" applyFont="1" applyFill="1" applyBorder="1" applyAlignment="1">
      <alignment wrapText="1"/>
    </xf>
    <xf numFmtId="0" fontId="9" fillId="2" borderId="21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left"/>
    </xf>
    <xf numFmtId="0" fontId="10" fillId="4" borderId="7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10" fillId="4" borderId="4" xfId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20" xfId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0" xfId="0" applyFont="1" applyFill="1" applyBorder="1" applyAlignment="1"/>
    <xf numFmtId="0" fontId="10" fillId="4" borderId="20" xfId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7" fillId="3" borderId="36" xfId="0" applyFont="1" applyFill="1" applyBorder="1" applyAlignment="1"/>
    <xf numFmtId="0" fontId="6" fillId="3" borderId="3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4" fontId="2" fillId="0" borderId="0" xfId="0" applyNumberFormat="1" applyFont="1" applyAlignment="1">
      <alignment horizontal="left"/>
    </xf>
    <xf numFmtId="0" fontId="10" fillId="3" borderId="20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7" fillId="4" borderId="36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 wrapText="1"/>
    </xf>
    <xf numFmtId="164" fontId="10" fillId="2" borderId="20" xfId="0" applyNumberFormat="1" applyFont="1" applyFill="1" applyBorder="1" applyAlignment="1">
      <alignment horizontal="center"/>
    </xf>
    <xf numFmtId="164" fontId="10" fillId="4" borderId="20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7 день"/>
      <sheetName val="16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G6">
            <v>60</v>
          </cell>
          <cell r="I6">
            <v>1.26</v>
          </cell>
          <cell r="J6">
            <v>4.26</v>
          </cell>
          <cell r="K6">
            <v>7.26</v>
          </cell>
          <cell r="L6">
            <v>72.48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L38"/>
  <sheetViews>
    <sheetView showGridLines="0" showRowColHeaders="0" tabSelected="1" workbookViewId="0">
      <selection activeCell="L4" sqref="L4:L28"/>
    </sheetView>
  </sheetViews>
  <sheetFormatPr defaultRowHeight="14.4"/>
  <cols>
    <col min="2" max="2" width="16.88671875" customWidth="1"/>
    <col min="3" max="4" width="15.6640625" style="1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</cols>
  <sheetData>
    <row r="2" spans="2:12" ht="22.8">
      <c r="B2" s="2" t="s">
        <v>40</v>
      </c>
      <c r="C2" s="3"/>
      <c r="D2" s="4" t="s">
        <v>41</v>
      </c>
      <c r="E2" s="2"/>
      <c r="F2" s="2"/>
      <c r="G2" s="5" t="s">
        <v>14</v>
      </c>
      <c r="H2" s="168"/>
      <c r="I2" s="6"/>
      <c r="L2" s="7"/>
    </row>
    <row r="3" spans="2:12" ht="15" thickBot="1">
      <c r="B3" s="8"/>
      <c r="C3" s="10"/>
      <c r="D3" s="11"/>
      <c r="E3" s="8"/>
      <c r="F3" s="8"/>
      <c r="G3" s="8"/>
      <c r="H3" s="8"/>
      <c r="I3" s="8"/>
      <c r="J3" s="8"/>
      <c r="K3" s="8"/>
      <c r="L3" s="8"/>
    </row>
    <row r="4" spans="2:12" s="12" customFormat="1" ht="21.75" customHeight="1" thickBot="1">
      <c r="B4" s="166" t="s">
        <v>15</v>
      </c>
      <c r="C4" s="159"/>
      <c r="D4" s="164" t="s">
        <v>16</v>
      </c>
      <c r="E4" s="166" t="s">
        <v>17</v>
      </c>
      <c r="F4" s="159" t="s">
        <v>18</v>
      </c>
      <c r="G4" s="159" t="s">
        <v>9</v>
      </c>
      <c r="H4" s="159" t="s">
        <v>19</v>
      </c>
      <c r="I4" s="161" t="s">
        <v>20</v>
      </c>
      <c r="J4" s="162"/>
      <c r="K4" s="163"/>
      <c r="L4" s="164" t="s">
        <v>21</v>
      </c>
    </row>
    <row r="5" spans="2:12" s="12" customFormat="1" ht="28.5" customHeight="1" thickBot="1">
      <c r="B5" s="160"/>
      <c r="C5" s="160"/>
      <c r="D5" s="167"/>
      <c r="E5" s="160"/>
      <c r="F5" s="160"/>
      <c r="G5" s="160"/>
      <c r="H5" s="160"/>
      <c r="I5" s="13" t="s">
        <v>0</v>
      </c>
      <c r="J5" s="14" t="s">
        <v>1</v>
      </c>
      <c r="K5" s="15" t="s">
        <v>2</v>
      </c>
      <c r="L5" s="165"/>
    </row>
    <row r="6" spans="2:12" s="12" customFormat="1" ht="26.4" customHeight="1">
      <c r="B6" s="16" t="s">
        <v>3</v>
      </c>
      <c r="C6" s="17"/>
      <c r="D6" s="17" t="s">
        <v>22</v>
      </c>
      <c r="E6" s="18" t="s">
        <v>5</v>
      </c>
      <c r="F6" s="19" t="s">
        <v>11</v>
      </c>
      <c r="G6" s="20">
        <v>17</v>
      </c>
      <c r="H6" s="21">
        <v>11.7</v>
      </c>
      <c r="I6" s="22">
        <v>1.7</v>
      </c>
      <c r="J6" s="23">
        <v>4.42</v>
      </c>
      <c r="K6" s="24">
        <v>0.85</v>
      </c>
      <c r="L6" s="25">
        <v>49.98</v>
      </c>
    </row>
    <row r="7" spans="2:12" s="26" customFormat="1" ht="26.4" customHeight="1">
      <c r="B7" s="16"/>
      <c r="C7" s="27" t="s">
        <v>23</v>
      </c>
      <c r="D7" s="28">
        <v>152</v>
      </c>
      <c r="E7" s="29" t="s">
        <v>24</v>
      </c>
      <c r="F7" s="30" t="s">
        <v>25</v>
      </c>
      <c r="G7" s="31">
        <v>90</v>
      </c>
      <c r="H7" s="28"/>
      <c r="I7" s="32">
        <v>17.25</v>
      </c>
      <c r="J7" s="33">
        <v>14.98</v>
      </c>
      <c r="K7" s="34">
        <v>7.87</v>
      </c>
      <c r="L7" s="169">
        <v>235.78</v>
      </c>
    </row>
    <row r="8" spans="2:12" s="26" customFormat="1" ht="26.4" customHeight="1">
      <c r="B8" s="16"/>
      <c r="C8" s="35" t="s">
        <v>26</v>
      </c>
      <c r="D8" s="36">
        <v>126</v>
      </c>
      <c r="E8" s="37" t="s">
        <v>7</v>
      </c>
      <c r="F8" s="38" t="s">
        <v>27</v>
      </c>
      <c r="G8" s="36">
        <v>90</v>
      </c>
      <c r="H8" s="37">
        <v>35.22</v>
      </c>
      <c r="I8" s="39">
        <v>18.489999999999998</v>
      </c>
      <c r="J8" s="40">
        <v>18.54</v>
      </c>
      <c r="K8" s="41">
        <v>3.59</v>
      </c>
      <c r="L8" s="170">
        <v>256</v>
      </c>
    </row>
    <row r="9" spans="2:12" s="26" customFormat="1" ht="26.4" customHeight="1">
      <c r="B9" s="16"/>
      <c r="C9" s="42"/>
      <c r="D9" s="43">
        <v>53</v>
      </c>
      <c r="E9" s="44" t="s">
        <v>8</v>
      </c>
      <c r="F9" s="45" t="s">
        <v>28</v>
      </c>
      <c r="G9" s="44">
        <v>150</v>
      </c>
      <c r="H9" s="43">
        <v>9.1300000000000008</v>
      </c>
      <c r="I9" s="46">
        <v>3.3</v>
      </c>
      <c r="J9" s="47">
        <v>4.95</v>
      </c>
      <c r="K9" s="48">
        <v>32.25</v>
      </c>
      <c r="L9" s="49">
        <v>186.45</v>
      </c>
    </row>
    <row r="10" spans="2:12" s="26" customFormat="1" ht="36" customHeight="1">
      <c r="B10" s="16"/>
      <c r="C10" s="52"/>
      <c r="D10" s="53">
        <v>95</v>
      </c>
      <c r="E10" s="52" t="s">
        <v>29</v>
      </c>
      <c r="F10" s="54" t="s">
        <v>42</v>
      </c>
      <c r="G10" s="55">
        <v>200</v>
      </c>
      <c r="H10" s="52">
        <v>7.47</v>
      </c>
      <c r="I10" s="56">
        <v>0</v>
      </c>
      <c r="J10" s="57">
        <v>0</v>
      </c>
      <c r="K10" s="58">
        <v>20</v>
      </c>
      <c r="L10" s="59">
        <v>80.400000000000006</v>
      </c>
    </row>
    <row r="11" spans="2:12" s="26" customFormat="1" ht="26.4" customHeight="1">
      <c r="B11" s="16"/>
      <c r="C11" s="53"/>
      <c r="D11" s="60">
        <v>119</v>
      </c>
      <c r="E11" s="61" t="s">
        <v>30</v>
      </c>
      <c r="F11" s="62" t="s">
        <v>13</v>
      </c>
      <c r="G11" s="55">
        <v>20</v>
      </c>
      <c r="H11" s="63">
        <v>1.04</v>
      </c>
      <c r="I11" s="56">
        <v>1.4</v>
      </c>
      <c r="J11" s="57">
        <v>0.14000000000000001</v>
      </c>
      <c r="K11" s="64">
        <v>8.8000000000000007</v>
      </c>
      <c r="L11" s="117">
        <v>48</v>
      </c>
    </row>
    <row r="12" spans="2:12" s="26" customFormat="1" ht="26.4" customHeight="1">
      <c r="B12" s="16"/>
      <c r="C12" s="53"/>
      <c r="D12" s="63">
        <v>120</v>
      </c>
      <c r="E12" s="61" t="s">
        <v>31</v>
      </c>
      <c r="F12" s="62" t="s">
        <v>10</v>
      </c>
      <c r="G12" s="65">
        <v>20</v>
      </c>
      <c r="H12" s="66">
        <v>1.1599999999999999</v>
      </c>
      <c r="I12" s="56">
        <v>1.1399999999999999</v>
      </c>
      <c r="J12" s="57">
        <v>0.22</v>
      </c>
      <c r="K12" s="64">
        <v>7.44</v>
      </c>
      <c r="L12" s="59">
        <v>36.26</v>
      </c>
    </row>
    <row r="13" spans="2:12" s="26" customFormat="1" ht="26.4" customHeight="1">
      <c r="B13" s="16"/>
      <c r="C13" s="29" t="s">
        <v>23</v>
      </c>
      <c r="D13" s="28"/>
      <c r="E13" s="69"/>
      <c r="F13" s="70" t="s">
        <v>32</v>
      </c>
      <c r="G13" s="71">
        <f>'[1]23 день'!G6+G7+G9+G10+G11+G12</f>
        <v>540</v>
      </c>
      <c r="H13" s="28">
        <f>SUM(H6:H12)</f>
        <v>65.72</v>
      </c>
      <c r="I13" s="72">
        <f>'[1]23 день'!I6+I7+I9+I10+I11+I12</f>
        <v>24.35</v>
      </c>
      <c r="J13" s="73">
        <f>'[1]23 день'!J6+J7+J9+J10+J11+J12</f>
        <v>24.55</v>
      </c>
      <c r="K13" s="74">
        <f>'[1]23 день'!K6+K7+K9+K10+K11+K12</f>
        <v>83.61999999999999</v>
      </c>
      <c r="L13" s="171">
        <f>'[1]23 день'!L6+L7+L9+L10+L11+L12</f>
        <v>659.37</v>
      </c>
    </row>
    <row r="14" spans="2:12" s="26" customFormat="1" ht="26.4" customHeight="1">
      <c r="B14" s="16"/>
      <c r="C14" s="35" t="s">
        <v>26</v>
      </c>
      <c r="D14" s="36"/>
      <c r="E14" s="37"/>
      <c r="F14" s="77" t="s">
        <v>32</v>
      </c>
      <c r="G14" s="78">
        <f>'[1]23 день'!G6+G8+G9+G10+G11+G12</f>
        <v>540</v>
      </c>
      <c r="H14" s="79"/>
      <c r="I14" s="80">
        <f>'[1]23 день'!I6+I8+I9+I10+I11+I12</f>
        <v>25.59</v>
      </c>
      <c r="J14" s="81">
        <f>'[1]23 день'!J6+J8+J9+J10+J11+J12</f>
        <v>28.109999999999996</v>
      </c>
      <c r="K14" s="82">
        <f>'[1]23 день'!K6+K8+K9+K10+K11+K12</f>
        <v>79.34</v>
      </c>
      <c r="L14" s="172">
        <f>'[1]23 день'!L6+L8+L9+L10+L11+L12</f>
        <v>679.59</v>
      </c>
    </row>
    <row r="15" spans="2:12" s="26" customFormat="1" ht="26.4" customHeight="1">
      <c r="B15" s="16"/>
      <c r="C15" s="83" t="s">
        <v>23</v>
      </c>
      <c r="D15" s="84"/>
      <c r="E15" s="85"/>
      <c r="F15" s="70" t="s">
        <v>33</v>
      </c>
      <c r="G15" s="86"/>
      <c r="H15" s="85"/>
      <c r="I15" s="87"/>
      <c r="J15" s="75"/>
      <c r="K15" s="76"/>
      <c r="L15" s="173">
        <f>L13/23.5</f>
        <v>28.058297872340425</v>
      </c>
    </row>
    <row r="16" spans="2:12" s="26" customFormat="1" ht="26.4" customHeight="1" thickBot="1">
      <c r="B16" s="88"/>
      <c r="C16" s="89" t="s">
        <v>26</v>
      </c>
      <c r="D16" s="90"/>
      <c r="E16" s="91"/>
      <c r="F16" s="92" t="s">
        <v>33</v>
      </c>
      <c r="G16" s="93"/>
      <c r="H16" s="91"/>
      <c r="I16" s="94"/>
      <c r="J16" s="95"/>
      <c r="K16" s="96"/>
      <c r="L16" s="174">
        <f>L14/23.5</f>
        <v>28.918723404255321</v>
      </c>
    </row>
    <row r="17" spans="2:12" s="12" customFormat="1" ht="36.75" customHeight="1">
      <c r="B17" s="97" t="s">
        <v>4</v>
      </c>
      <c r="C17" s="17"/>
      <c r="D17" s="98">
        <v>235</v>
      </c>
      <c r="E17" s="98" t="s">
        <v>5</v>
      </c>
      <c r="F17" s="99" t="s">
        <v>43</v>
      </c>
      <c r="G17" s="100">
        <v>30</v>
      </c>
      <c r="H17" s="101">
        <v>5.86</v>
      </c>
      <c r="I17" s="102">
        <v>0.51</v>
      </c>
      <c r="J17" s="103">
        <v>3.99</v>
      </c>
      <c r="K17" s="104">
        <v>3.06</v>
      </c>
      <c r="L17" s="175">
        <v>88.8</v>
      </c>
    </row>
    <row r="18" spans="2:12" s="12" customFormat="1" ht="26.4" customHeight="1">
      <c r="B18" s="105"/>
      <c r="C18" s="53"/>
      <c r="D18" s="106">
        <v>37</v>
      </c>
      <c r="E18" s="61" t="s">
        <v>6</v>
      </c>
      <c r="F18" s="107" t="s">
        <v>34</v>
      </c>
      <c r="G18" s="108">
        <v>200</v>
      </c>
      <c r="H18" s="63">
        <v>9.36</v>
      </c>
      <c r="I18" s="50">
        <v>6</v>
      </c>
      <c r="J18" s="47">
        <v>5.4</v>
      </c>
      <c r="K18" s="51">
        <v>10.8</v>
      </c>
      <c r="L18" s="49">
        <v>115.6</v>
      </c>
    </row>
    <row r="19" spans="2:12" s="12" customFormat="1" ht="26.4" customHeight="1">
      <c r="B19" s="105"/>
      <c r="C19" s="29" t="s">
        <v>23</v>
      </c>
      <c r="D19" s="28">
        <v>50</v>
      </c>
      <c r="E19" s="69" t="s">
        <v>8</v>
      </c>
      <c r="F19" s="109" t="s">
        <v>12</v>
      </c>
      <c r="G19" s="71">
        <v>150</v>
      </c>
      <c r="H19" s="29">
        <v>15.46</v>
      </c>
      <c r="I19" s="110">
        <v>3.3</v>
      </c>
      <c r="J19" s="111">
        <v>7.8</v>
      </c>
      <c r="K19" s="112">
        <v>22.35</v>
      </c>
      <c r="L19" s="113">
        <v>173.1</v>
      </c>
    </row>
    <row r="20" spans="2:12" s="12" customFormat="1" ht="26.4" customHeight="1">
      <c r="B20" s="105"/>
      <c r="C20" s="42"/>
      <c r="D20" s="114">
        <v>148</v>
      </c>
      <c r="E20" s="53" t="s">
        <v>7</v>
      </c>
      <c r="F20" s="115" t="s">
        <v>35</v>
      </c>
      <c r="G20" s="116">
        <v>90</v>
      </c>
      <c r="H20" s="53">
        <v>42.42</v>
      </c>
      <c r="I20" s="56">
        <v>19.71</v>
      </c>
      <c r="J20" s="57">
        <v>15.75</v>
      </c>
      <c r="K20" s="64">
        <v>6.21</v>
      </c>
      <c r="L20" s="117">
        <v>245.34</v>
      </c>
    </row>
    <row r="21" spans="2:12" s="12" customFormat="1" ht="26.4" customHeight="1">
      <c r="B21" s="105"/>
      <c r="C21" s="118" t="s">
        <v>36</v>
      </c>
      <c r="D21" s="36">
        <v>51</v>
      </c>
      <c r="E21" s="119" t="s">
        <v>8</v>
      </c>
      <c r="F21" s="120" t="s">
        <v>37</v>
      </c>
      <c r="G21" s="119">
        <v>150</v>
      </c>
      <c r="H21" s="36"/>
      <c r="I21" s="121">
        <v>3.3</v>
      </c>
      <c r="J21" s="122">
        <v>3.9</v>
      </c>
      <c r="K21" s="123">
        <v>25.65</v>
      </c>
      <c r="L21" s="176">
        <v>151.35</v>
      </c>
    </row>
    <row r="22" spans="2:12" s="12" customFormat="1" ht="33.75" customHeight="1">
      <c r="B22" s="124"/>
      <c r="C22" s="43"/>
      <c r="D22" s="125">
        <v>216</v>
      </c>
      <c r="E22" s="61" t="s">
        <v>29</v>
      </c>
      <c r="F22" s="126" t="s">
        <v>44</v>
      </c>
      <c r="G22" s="65">
        <v>200</v>
      </c>
      <c r="H22" s="127">
        <v>6.14</v>
      </c>
      <c r="I22" s="56">
        <v>0.26</v>
      </c>
      <c r="J22" s="57">
        <v>0</v>
      </c>
      <c r="K22" s="64">
        <v>15.46</v>
      </c>
      <c r="L22" s="117">
        <v>62</v>
      </c>
    </row>
    <row r="23" spans="2:12" s="12" customFormat="1" ht="26.4" customHeight="1">
      <c r="B23" s="124"/>
      <c r="C23" s="49"/>
      <c r="D23" s="60"/>
      <c r="E23" s="61" t="s">
        <v>30</v>
      </c>
      <c r="F23" s="62" t="s">
        <v>13</v>
      </c>
      <c r="G23" s="106">
        <v>20</v>
      </c>
      <c r="H23" s="129">
        <v>1.04</v>
      </c>
      <c r="I23" s="128">
        <v>1.42</v>
      </c>
      <c r="J23" s="67">
        <v>0.14000000000000001</v>
      </c>
      <c r="K23" s="68">
        <v>8.84</v>
      </c>
      <c r="L23" s="177">
        <v>72</v>
      </c>
    </row>
    <row r="24" spans="2:12" s="12" customFormat="1" ht="26.4" customHeight="1">
      <c r="B24" s="124"/>
      <c r="C24" s="130"/>
      <c r="D24" s="106"/>
      <c r="E24" s="131" t="s">
        <v>31</v>
      </c>
      <c r="F24" s="132" t="s">
        <v>10</v>
      </c>
      <c r="G24" s="65">
        <v>20</v>
      </c>
      <c r="H24" s="66">
        <v>1.1599999999999999</v>
      </c>
      <c r="I24" s="56">
        <v>1.1399999999999999</v>
      </c>
      <c r="J24" s="57">
        <v>0.22</v>
      </c>
      <c r="K24" s="64">
        <v>7.44</v>
      </c>
      <c r="L24" s="59">
        <v>36.26</v>
      </c>
    </row>
    <row r="25" spans="2:12" s="12" customFormat="1" ht="26.4" customHeight="1">
      <c r="B25" s="124"/>
      <c r="C25" s="133" t="s">
        <v>26</v>
      </c>
      <c r="D25" s="36"/>
      <c r="E25" s="37"/>
      <c r="F25" s="77" t="s">
        <v>32</v>
      </c>
      <c r="G25" s="134">
        <f>G17+G18+G20+G21+G22+G23+G24</f>
        <v>710</v>
      </c>
      <c r="H25" s="135">
        <f>SUM(H17:H24)</f>
        <v>81.44</v>
      </c>
      <c r="I25" s="39">
        <f t="shared" ref="I25:L25" si="0">I17+I18+I20+I21+I22+I23+I24</f>
        <v>32.340000000000003</v>
      </c>
      <c r="J25" s="40">
        <f t="shared" si="0"/>
        <v>29.4</v>
      </c>
      <c r="K25" s="41">
        <f t="shared" si="0"/>
        <v>77.459999999999994</v>
      </c>
      <c r="L25" s="178">
        <f t="shared" si="0"/>
        <v>771.35</v>
      </c>
    </row>
    <row r="26" spans="2:12" s="12" customFormat="1" ht="26.4" customHeight="1">
      <c r="B26" s="124"/>
      <c r="C26" s="133" t="s">
        <v>26</v>
      </c>
      <c r="D26" s="36"/>
      <c r="E26" s="37"/>
      <c r="F26" s="77" t="s">
        <v>33</v>
      </c>
      <c r="G26" s="134"/>
      <c r="H26" s="135"/>
      <c r="I26" s="39"/>
      <c r="J26" s="40"/>
      <c r="K26" s="41"/>
      <c r="L26" s="178">
        <f>L25/23.5</f>
        <v>32.823404255319147</v>
      </c>
    </row>
    <row r="27" spans="2:12" s="12" customFormat="1" ht="26.4" customHeight="1">
      <c r="B27" s="124"/>
      <c r="C27" s="29" t="s">
        <v>23</v>
      </c>
      <c r="D27" s="28"/>
      <c r="E27" s="69"/>
      <c r="F27" s="70" t="s">
        <v>32</v>
      </c>
      <c r="G27" s="71">
        <f>G17+G18+G19+G20+G22+G23+G24</f>
        <v>710</v>
      </c>
      <c r="H27" s="28"/>
      <c r="I27" s="72">
        <f t="shared" ref="I27:L27" si="1">I17+I18+I19+I20+I22+I23+I24</f>
        <v>32.340000000000003</v>
      </c>
      <c r="J27" s="73">
        <f t="shared" si="1"/>
        <v>33.299999999999997</v>
      </c>
      <c r="K27" s="74">
        <f t="shared" si="1"/>
        <v>74.16</v>
      </c>
      <c r="L27" s="171">
        <f t="shared" si="1"/>
        <v>793.1</v>
      </c>
    </row>
    <row r="28" spans="2:12" s="26" customFormat="1" ht="26.4" customHeight="1" thickBot="1">
      <c r="B28" s="136"/>
      <c r="C28" s="137" t="s">
        <v>23</v>
      </c>
      <c r="D28" s="138"/>
      <c r="E28" s="139"/>
      <c r="F28" s="140" t="s">
        <v>33</v>
      </c>
      <c r="G28" s="141"/>
      <c r="H28" s="139"/>
      <c r="I28" s="142"/>
      <c r="J28" s="143"/>
      <c r="K28" s="144"/>
      <c r="L28" s="179">
        <f>L27/23.5</f>
        <v>33.748936170212765</v>
      </c>
    </row>
    <row r="29" spans="2:12">
      <c r="B29" s="145"/>
      <c r="C29" s="145"/>
      <c r="D29" s="145"/>
      <c r="E29" s="145"/>
      <c r="F29" s="9"/>
      <c r="G29" s="9"/>
      <c r="H29" s="146"/>
      <c r="I29" s="147"/>
      <c r="J29" s="146"/>
      <c r="K29" s="9"/>
      <c r="L29" s="148"/>
    </row>
    <row r="31" spans="2:12" ht="18">
      <c r="B31" s="149" t="s">
        <v>38</v>
      </c>
      <c r="C31" s="150"/>
      <c r="D31" s="151"/>
      <c r="E31" s="151"/>
      <c r="F31" s="152"/>
      <c r="G31" s="153"/>
      <c r="H31" s="154"/>
      <c r="I31" s="154"/>
      <c r="J31" s="154"/>
      <c r="K31" s="154"/>
    </row>
    <row r="32" spans="2:12" ht="15.6">
      <c r="B32" s="155" t="s">
        <v>39</v>
      </c>
      <c r="C32" s="156"/>
      <c r="D32" s="157"/>
      <c r="E32" s="157"/>
      <c r="F32" s="154"/>
      <c r="G32" s="154"/>
      <c r="H32" s="154"/>
      <c r="I32" s="154"/>
      <c r="J32" s="154"/>
      <c r="K32" s="154"/>
    </row>
    <row r="33" spans="2:11">
      <c r="B33" s="154"/>
      <c r="C33" s="158"/>
      <c r="D33" s="158"/>
      <c r="E33" s="154"/>
      <c r="F33" s="154"/>
      <c r="G33" s="154"/>
      <c r="H33" s="154"/>
      <c r="I33" s="154"/>
      <c r="J33" s="154"/>
      <c r="K33" s="154"/>
    </row>
    <row r="34" spans="2:11">
      <c r="E34" s="154"/>
      <c r="F34" s="154"/>
      <c r="G34" s="154"/>
      <c r="H34" s="154"/>
      <c r="I34" s="154"/>
      <c r="J34" s="154"/>
      <c r="K34" s="154"/>
    </row>
    <row r="35" spans="2:11">
      <c r="E35" s="154"/>
      <c r="F35" s="154"/>
      <c r="G35" s="154"/>
      <c r="H35" s="154"/>
      <c r="I35" s="154"/>
      <c r="J35" s="154"/>
      <c r="K35" s="154"/>
    </row>
    <row r="36" spans="2:11">
      <c r="E36" s="154"/>
      <c r="F36" s="154"/>
      <c r="G36" s="154"/>
      <c r="H36" s="154"/>
      <c r="I36" s="154"/>
      <c r="J36" s="154"/>
      <c r="K36" s="154"/>
    </row>
    <row r="37" spans="2:11">
      <c r="E37" s="154"/>
      <c r="F37" s="154"/>
      <c r="G37" s="154"/>
      <c r="H37" s="154"/>
      <c r="I37" s="154"/>
      <c r="J37" s="154"/>
      <c r="K37" s="154"/>
    </row>
    <row r="38" spans="2:11">
      <c r="E38" s="154"/>
      <c r="F38" s="154"/>
      <c r="G38" s="154"/>
      <c r="H38" s="154"/>
      <c r="I38" s="154"/>
      <c r="J38" s="154"/>
      <c r="K38" s="154"/>
    </row>
  </sheetData>
  <mergeCells count="9"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2022-11-20T06:42:20Z</dcterms:modified>
</cp:coreProperties>
</file>