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/>
  <c r="H13"/>
  <c r="L27"/>
  <c r="L28" s="1"/>
  <c r="K27"/>
  <c r="J27"/>
  <c r="I27"/>
  <c r="G27"/>
  <c r="L25"/>
  <c r="L26" s="1"/>
  <c r="K25"/>
  <c r="J25"/>
  <c r="I25"/>
  <c r="G25"/>
  <c r="L14"/>
  <c r="L16" s="1"/>
  <c r="K14"/>
  <c r="J14"/>
  <c r="I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<sst xmlns="http://schemas.openxmlformats.org/spreadsheetml/2006/main" count="68" uniqueCount="47">
  <si>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</si>
  <si>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</si>
  <si>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</si>
  <si>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</si>
  <si>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</si>
  <si>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</si>
  <si>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</si>
  <si>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</si>
  <si>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</si>
  <si>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Выход, г</t>
  </si>
  <si>
    <t>Батон пшеничный</t>
  </si>
  <si>
    <t>Хлеб ржаной</t>
  </si>
  <si>
    <t>Чай с сахаром и лимоном</t>
  </si>
  <si>
    <t>Борщ с мясом и сметаной</t>
  </si>
  <si>
    <t>Хлеб пшеничный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</si>
  <si>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</si>
  <si>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</si>
  <si>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</si>
  <si>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</si>
  <si>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</si>
  <si>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</si>
  <si>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</si>
  <si>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Фрукты в ассортименте (мандарин)</t>
  </si>
  <si>
    <t>п/к*</t>
  </si>
  <si>
    <t>Масло сливочное порциями</t>
  </si>
  <si>
    <t>о/о*</t>
  </si>
  <si>
    <t>Масло сливочное  шоколадное порциями</t>
  </si>
  <si>
    <t>горячее блюдо</t>
  </si>
  <si>
    <t>Омлет натуральный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</si>
  <si>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</si>
  <si>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</si>
  <si>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</si>
  <si>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</si>
  <si>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Фрикадельки куриные с томатным соусом</t>
  </si>
  <si>
    <t>о/о**</t>
  </si>
  <si>
    <t>Чахохбили</t>
  </si>
  <si>
    <t xml:space="preserve"> гарнир</t>
  </si>
  <si>
    <t>Макароны отварные с маслом</t>
  </si>
  <si>
    <t>3 блюдо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</si>
  <si>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</si>
  <si>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</si>
  <si>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</si>
  <si>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лицей </t>
  </si>
  <si>
    <t xml:space="preserve">23 ноября </t>
  </si>
  <si>
    <t>2022г</t>
  </si>
  <si>
    <t>Фрукты в ассортименте (виноград)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</si>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</sst>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2" borderId="0" xfId="0" applyFont="1" applyFill="1"/>
    <xf numFmtId="0" fontId="9" fillId="0" borderId="20" xfId="0" applyFont="1" applyBorder="1"/>
    <xf numFmtId="0" fontId="9" fillId="2" borderId="21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10" fillId="2" borderId="21" xfId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3" borderId="21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4" borderId="21" xfId="0" applyFont="1" applyFill="1" applyBorder="1" applyAlignment="1"/>
    <xf numFmtId="0" fontId="6" fillId="4" borderId="2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7" fillId="4" borderId="27" xfId="0" applyFont="1" applyFill="1" applyBorder="1" applyAlignment="1"/>
    <xf numFmtId="0" fontId="9" fillId="4" borderId="2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9" fillId="0" borderId="16" xfId="0" applyFont="1" applyBorder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8" fillId="2" borderId="19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20" xfId="0" applyFont="1" applyFill="1" applyBorder="1" applyAlignment="1">
      <alignment wrapText="1"/>
    </xf>
    <xf numFmtId="0" fontId="9" fillId="4" borderId="3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0" fontId="8" fillId="0" borderId="20" xfId="0" applyFont="1" applyBorder="1"/>
    <xf numFmtId="0" fontId="9" fillId="2" borderId="3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0" xfId="0" applyFont="1" applyFill="1" applyBorder="1"/>
    <xf numFmtId="0" fontId="8" fillId="0" borderId="19" xfId="0" applyFont="1" applyBorder="1"/>
    <xf numFmtId="0" fontId="10" fillId="2" borderId="32" xfId="1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9" fillId="3" borderId="20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center"/>
    </xf>
    <xf numFmtId="0" fontId="8" fillId="0" borderId="34" xfId="0" applyFont="1" applyBorder="1"/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9" fillId="4" borderId="26" xfId="0" applyFont="1" applyFill="1" applyBorder="1"/>
    <xf numFmtId="0" fontId="9" fillId="4" borderId="2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10" fillId="2" borderId="20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M40"/>
  <sheetViews>
    <sheetView showGridLines="0" showRowColHeaders="0" tabSelected="1" topLeftCell="B7" workbookViewId="0">
      <selection activeCell="I23" sqref="I23"/>
    </sheetView>
  </sheetViews>
  <sheetFormatPr defaultRowHeight="14.4"/>
  <cols>
    <col min="2" max="3" width="19.6640625" customWidth="1"/>
    <col min="4" max="4" width="18.6640625" style="1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</cols>
  <sheetData>
    <row r="2" spans="2:13" ht="22.8">
      <c r="B2" s="2" t="s">
        <v>42</v>
      </c>
      <c r="C2" s="2"/>
      <c r="D2" s="3"/>
      <c r="E2" s="2" t="s">
        <v>43</v>
      </c>
      <c r="F2" s="2" t="s">
        <v>44</v>
      </c>
      <c r="G2" s="4"/>
      <c r="H2" s="5"/>
      <c r="I2" s="6"/>
      <c r="L2" s="7"/>
    </row>
    <row r="3" spans="2:13" ht="15" thickBot="1">
      <c r="B3" s="8"/>
      <c r="C3" s="8"/>
      <c r="D3" s="10"/>
      <c r="E3" s="8"/>
      <c r="F3" s="8"/>
      <c r="G3" s="8"/>
      <c r="H3" s="8"/>
      <c r="I3" s="8"/>
      <c r="J3" s="8"/>
      <c r="K3" s="8"/>
      <c r="L3" s="8"/>
    </row>
    <row r="4" spans="2:13" s="11" customFormat="1" ht="21.75" customHeight="1" thickBot="1">
      <c r="B4" s="162" t="s">
        <v>15</v>
      </c>
      <c r="C4" s="162"/>
      <c r="D4" s="160" t="s">
        <v>16</v>
      </c>
      <c r="E4" s="162" t="s">
        <v>17</v>
      </c>
      <c r="F4" s="155" t="s">
        <v>18</v>
      </c>
      <c r="G4" s="155" t="s">
        <v>9</v>
      </c>
      <c r="H4" s="155" t="s">
        <v>19</v>
      </c>
      <c r="I4" s="157" t="s">
        <v>20</v>
      </c>
      <c r="J4" s="158"/>
      <c r="K4" s="159"/>
      <c r="L4" s="160" t="s">
        <v>21</v>
      </c>
    </row>
    <row r="5" spans="2:13" s="11" customFormat="1" ht="16.2" thickBot="1">
      <c r="B5" s="156"/>
      <c r="C5" s="156"/>
      <c r="D5" s="163"/>
      <c r="E5" s="156"/>
      <c r="F5" s="156"/>
      <c r="G5" s="156"/>
      <c r="H5" s="156"/>
      <c r="I5" s="12" t="s">
        <v>0</v>
      </c>
      <c r="J5" s="13" t="s">
        <v>1</v>
      </c>
      <c r="K5" s="14" t="s">
        <v>2</v>
      </c>
      <c r="L5" s="161"/>
    </row>
    <row r="6" spans="2:13" s="11" customFormat="1" ht="37.5" customHeight="1">
      <c r="B6" s="15" t="s">
        <v>3</v>
      </c>
      <c r="C6" s="16"/>
      <c r="D6" s="17">
        <v>137</v>
      </c>
      <c r="E6" s="17" t="s">
        <v>6</v>
      </c>
      <c r="F6" s="18" t="s">
        <v>22</v>
      </c>
      <c r="G6" s="19">
        <v>100</v>
      </c>
      <c r="H6" s="20">
        <v>25</v>
      </c>
      <c r="I6" s="21">
        <v>0.8</v>
      </c>
      <c r="J6" s="22">
        <v>0.2</v>
      </c>
      <c r="K6" s="23">
        <v>7.5</v>
      </c>
      <c r="L6" s="89">
        <v>38</v>
      </c>
    </row>
    <row r="7" spans="2:13" s="11" customFormat="1" ht="37.5" customHeight="1">
      <c r="B7" s="24"/>
      <c r="C7" s="25" t="s">
        <v>23</v>
      </c>
      <c r="D7" s="26">
        <v>2</v>
      </c>
      <c r="E7" s="26" t="s">
        <v>6</v>
      </c>
      <c r="F7" s="27" t="s">
        <v>24</v>
      </c>
      <c r="G7" s="28">
        <v>15</v>
      </c>
      <c r="H7" s="25">
        <v>10.43</v>
      </c>
      <c r="I7" s="29">
        <v>0.12</v>
      </c>
      <c r="J7" s="30">
        <v>10.88</v>
      </c>
      <c r="K7" s="31">
        <v>0.19</v>
      </c>
      <c r="L7" s="106">
        <v>99.15</v>
      </c>
    </row>
    <row r="8" spans="2:13" s="11" customFormat="1" ht="37.5" customHeight="1">
      <c r="B8" s="24"/>
      <c r="C8" s="34" t="s">
        <v>25</v>
      </c>
      <c r="D8" s="35">
        <v>201</v>
      </c>
      <c r="E8" s="35" t="s">
        <v>6</v>
      </c>
      <c r="F8" s="36" t="s">
        <v>26</v>
      </c>
      <c r="G8" s="37">
        <v>15</v>
      </c>
      <c r="H8" s="38"/>
      <c r="I8" s="39">
        <v>0.06</v>
      </c>
      <c r="J8" s="40">
        <v>3.1</v>
      </c>
      <c r="K8" s="41">
        <v>0.95</v>
      </c>
      <c r="L8" s="164">
        <v>32.049999999999997</v>
      </c>
    </row>
    <row r="9" spans="2:13" s="11" customFormat="1" ht="37.5" customHeight="1">
      <c r="B9" s="24"/>
      <c r="C9" s="44"/>
      <c r="D9" s="45">
        <v>66</v>
      </c>
      <c r="E9" s="45" t="s">
        <v>27</v>
      </c>
      <c r="F9" s="46" t="s">
        <v>28</v>
      </c>
      <c r="G9" s="47">
        <v>150</v>
      </c>
      <c r="H9" s="44">
        <v>24.46</v>
      </c>
      <c r="I9" s="48">
        <v>15.6</v>
      </c>
      <c r="J9" s="49">
        <v>16.350000000000001</v>
      </c>
      <c r="K9" s="50">
        <v>2.7</v>
      </c>
      <c r="L9" s="165">
        <v>220.2</v>
      </c>
      <c r="M9" s="52"/>
    </row>
    <row r="10" spans="2:13" s="11" customFormat="1" ht="37.5" customHeight="1">
      <c r="B10" s="24"/>
      <c r="C10" s="53"/>
      <c r="D10" s="45">
        <v>113</v>
      </c>
      <c r="E10" s="45" t="s">
        <v>4</v>
      </c>
      <c r="F10" s="54" t="s">
        <v>12</v>
      </c>
      <c r="G10" s="44">
        <v>200</v>
      </c>
      <c r="H10" s="55">
        <v>3.78</v>
      </c>
      <c r="I10" s="48">
        <v>0.2</v>
      </c>
      <c r="J10" s="49">
        <v>0</v>
      </c>
      <c r="K10" s="50">
        <v>11</v>
      </c>
      <c r="L10" s="166">
        <v>45.6</v>
      </c>
      <c r="M10" s="52"/>
    </row>
    <row r="11" spans="2:13" s="11" customFormat="1" ht="52.5" customHeight="1">
      <c r="B11" s="24"/>
      <c r="C11" s="53"/>
      <c r="D11" s="56">
        <v>121</v>
      </c>
      <c r="E11" s="45" t="s">
        <v>29</v>
      </c>
      <c r="F11" s="46" t="s">
        <v>10</v>
      </c>
      <c r="G11" s="47">
        <v>30</v>
      </c>
      <c r="H11" s="44">
        <v>2.9</v>
      </c>
      <c r="I11" s="48">
        <v>2.63</v>
      </c>
      <c r="J11" s="49">
        <v>1.01</v>
      </c>
      <c r="K11" s="50">
        <v>17.43</v>
      </c>
      <c r="L11" s="165">
        <v>91.7</v>
      </c>
      <c r="M11" s="52"/>
    </row>
    <row r="12" spans="2:13" s="11" customFormat="1" ht="37.5" customHeight="1">
      <c r="B12" s="24"/>
      <c r="C12" s="53"/>
      <c r="D12" s="45">
        <v>120</v>
      </c>
      <c r="E12" s="45" t="s">
        <v>30</v>
      </c>
      <c r="F12" s="54" t="s">
        <v>11</v>
      </c>
      <c r="G12" s="57">
        <v>20</v>
      </c>
      <c r="H12" s="58">
        <v>1.1599999999999999</v>
      </c>
      <c r="I12" s="59">
        <v>1.71</v>
      </c>
      <c r="J12" s="60">
        <v>0.33</v>
      </c>
      <c r="K12" s="61">
        <v>11.16</v>
      </c>
      <c r="L12" s="167">
        <v>54.39</v>
      </c>
      <c r="M12" s="52"/>
    </row>
    <row r="13" spans="2:13" s="11" customFormat="1" ht="37.5" customHeight="1">
      <c r="B13" s="24"/>
      <c r="C13" s="25" t="s">
        <v>23</v>
      </c>
      <c r="D13" s="26"/>
      <c r="E13" s="26"/>
      <c r="F13" s="62" t="s">
        <v>31</v>
      </c>
      <c r="G13" s="25">
        <f>G6+G7+G9+G10+G11+G12</f>
        <v>515</v>
      </c>
      <c r="H13" s="25">
        <f>SUM(H6:H12)</f>
        <v>67.73</v>
      </c>
      <c r="I13" s="63">
        <f t="shared" ref="I13:L13" si="0">I6+I7+I9+I10+I11+I12</f>
        <v>21.06</v>
      </c>
      <c r="J13" s="64">
        <f t="shared" si="0"/>
        <v>28.77</v>
      </c>
      <c r="K13" s="65">
        <f t="shared" si="0"/>
        <v>49.980000000000004</v>
      </c>
      <c r="L13" s="168">
        <f t="shared" si="0"/>
        <v>549.04000000000008</v>
      </c>
      <c r="M13" s="52"/>
    </row>
    <row r="14" spans="2:13" s="11" customFormat="1" ht="37.5" customHeight="1">
      <c r="B14" s="24"/>
      <c r="C14" s="34" t="s">
        <v>25</v>
      </c>
      <c r="D14" s="35"/>
      <c r="E14" s="35"/>
      <c r="F14" s="67" t="s">
        <v>31</v>
      </c>
      <c r="G14" s="68">
        <f>G6+G8+G9+G10+G11+G12</f>
        <v>515</v>
      </c>
      <c r="H14" s="68"/>
      <c r="I14" s="69">
        <f t="shared" ref="I14:L14" si="1">I6+I8+I9+I10+I11+I12</f>
        <v>21</v>
      </c>
      <c r="J14" s="70">
        <f t="shared" si="1"/>
        <v>20.990000000000002</v>
      </c>
      <c r="K14" s="71">
        <f t="shared" si="1"/>
        <v>50.739999999999995</v>
      </c>
      <c r="L14" s="169">
        <f t="shared" si="1"/>
        <v>481.94</v>
      </c>
      <c r="M14" s="52"/>
    </row>
    <row r="15" spans="2:13" s="11" customFormat="1" ht="37.5" customHeight="1">
      <c r="B15" s="24"/>
      <c r="C15" s="73" t="s">
        <v>23</v>
      </c>
      <c r="D15" s="26"/>
      <c r="E15" s="26"/>
      <c r="F15" s="62" t="s">
        <v>32</v>
      </c>
      <c r="G15" s="74"/>
      <c r="H15" s="25"/>
      <c r="I15" s="75"/>
      <c r="J15" s="66"/>
      <c r="K15" s="76"/>
      <c r="L15" s="168">
        <f>L13/23.5</f>
        <v>23.363404255319153</v>
      </c>
      <c r="M15" s="52"/>
    </row>
    <row r="16" spans="2:13" s="11" customFormat="1" ht="37.5" customHeight="1" thickBot="1">
      <c r="B16" s="24"/>
      <c r="C16" s="77" t="s">
        <v>25</v>
      </c>
      <c r="D16" s="78"/>
      <c r="E16" s="78"/>
      <c r="F16" s="79" t="s">
        <v>32</v>
      </c>
      <c r="G16" s="80"/>
      <c r="H16" s="80"/>
      <c r="I16" s="81"/>
      <c r="J16" s="82"/>
      <c r="K16" s="83"/>
      <c r="L16" s="170">
        <f>L14/23.5</f>
        <v>20.508085106382978</v>
      </c>
      <c r="M16" s="52"/>
    </row>
    <row r="17" spans="2:13" s="11" customFormat="1" ht="37.5" customHeight="1">
      <c r="B17" s="15" t="s">
        <v>5</v>
      </c>
      <c r="C17" s="84"/>
      <c r="D17" s="85">
        <v>137</v>
      </c>
      <c r="E17" s="86" t="s">
        <v>6</v>
      </c>
      <c r="F17" s="87" t="s">
        <v>45</v>
      </c>
      <c r="G17" s="88">
        <v>100</v>
      </c>
      <c r="H17" s="20">
        <v>18</v>
      </c>
      <c r="I17" s="21">
        <v>0.8</v>
      </c>
      <c r="J17" s="22">
        <v>0.2</v>
      </c>
      <c r="K17" s="23">
        <v>7.5</v>
      </c>
      <c r="L17" s="89">
        <v>38</v>
      </c>
      <c r="M17" s="52"/>
    </row>
    <row r="18" spans="2:13" s="11" customFormat="1" ht="37.5" customHeight="1">
      <c r="B18" s="90"/>
      <c r="C18" s="53"/>
      <c r="D18" s="91">
        <v>31</v>
      </c>
      <c r="E18" s="92" t="s">
        <v>7</v>
      </c>
      <c r="F18" s="93" t="s">
        <v>13</v>
      </c>
      <c r="G18" s="94">
        <v>200</v>
      </c>
      <c r="H18" s="95">
        <v>16.850000000000001</v>
      </c>
      <c r="I18" s="96">
        <v>5.74</v>
      </c>
      <c r="J18" s="97">
        <v>8.7799999999999994</v>
      </c>
      <c r="K18" s="98">
        <v>8.74</v>
      </c>
      <c r="L18" s="99">
        <v>138.04</v>
      </c>
    </row>
    <row r="19" spans="2:13" s="11" customFormat="1" ht="37.5" customHeight="1">
      <c r="B19" s="102"/>
      <c r="C19" s="25" t="s">
        <v>23</v>
      </c>
      <c r="D19" s="103">
        <v>287</v>
      </c>
      <c r="E19" s="26" t="s">
        <v>8</v>
      </c>
      <c r="F19" s="104" t="s">
        <v>33</v>
      </c>
      <c r="G19" s="103">
        <v>90</v>
      </c>
      <c r="H19" s="25">
        <v>32.880000000000003</v>
      </c>
      <c r="I19" s="105">
        <v>14.03</v>
      </c>
      <c r="J19" s="32">
        <v>11.56</v>
      </c>
      <c r="K19" s="33">
        <v>9.77</v>
      </c>
      <c r="L19" s="106">
        <v>200.41</v>
      </c>
    </row>
    <row r="20" spans="2:13" s="11" customFormat="1" ht="37.5" customHeight="1">
      <c r="B20" s="102"/>
      <c r="C20" s="38" t="s">
        <v>34</v>
      </c>
      <c r="D20" s="107">
        <v>150</v>
      </c>
      <c r="E20" s="108" t="s">
        <v>8</v>
      </c>
      <c r="F20" s="109" t="s">
        <v>35</v>
      </c>
      <c r="G20" s="110">
        <v>90</v>
      </c>
      <c r="H20" s="38"/>
      <c r="I20" s="111">
        <v>20.25</v>
      </c>
      <c r="J20" s="42">
        <v>15.57</v>
      </c>
      <c r="K20" s="43">
        <v>2.34</v>
      </c>
      <c r="L20" s="164">
        <v>230.13</v>
      </c>
    </row>
    <row r="21" spans="2:13" s="11" customFormat="1" ht="37.5" customHeight="1">
      <c r="B21" s="102"/>
      <c r="C21" s="112"/>
      <c r="D21" s="44">
        <v>64</v>
      </c>
      <c r="E21" s="113" t="s">
        <v>36</v>
      </c>
      <c r="F21" s="114" t="s">
        <v>37</v>
      </c>
      <c r="G21" s="47">
        <v>150</v>
      </c>
      <c r="H21" s="44">
        <v>6.85</v>
      </c>
      <c r="I21" s="100">
        <v>6.45</v>
      </c>
      <c r="J21" s="97">
        <v>4.05</v>
      </c>
      <c r="K21" s="101">
        <v>40.200000000000003</v>
      </c>
      <c r="L21" s="99">
        <v>223.65</v>
      </c>
    </row>
    <row r="22" spans="2:13" s="11" customFormat="1" ht="37.5" customHeight="1">
      <c r="B22" s="102"/>
      <c r="C22" s="115"/>
      <c r="D22" s="116">
        <v>107</v>
      </c>
      <c r="E22" s="113" t="s">
        <v>38</v>
      </c>
      <c r="F22" s="117" t="s">
        <v>46</v>
      </c>
      <c r="G22" s="118">
        <v>200</v>
      </c>
      <c r="H22" s="119">
        <v>12</v>
      </c>
      <c r="I22" s="48">
        <v>0</v>
      </c>
      <c r="J22" s="49">
        <v>0</v>
      </c>
      <c r="K22" s="51">
        <v>22.8</v>
      </c>
      <c r="L22" s="165">
        <v>92</v>
      </c>
    </row>
    <row r="23" spans="2:13" s="11" customFormat="1" ht="37.5" customHeight="1">
      <c r="B23" s="120"/>
      <c r="C23" s="115"/>
      <c r="D23" s="121">
        <v>119</v>
      </c>
      <c r="E23" s="113" t="s">
        <v>29</v>
      </c>
      <c r="F23" s="122" t="s">
        <v>14</v>
      </c>
      <c r="G23" s="113">
        <v>20</v>
      </c>
      <c r="H23" s="119">
        <v>1.04</v>
      </c>
      <c r="I23" s="48">
        <v>2.13</v>
      </c>
      <c r="J23" s="49">
        <v>0.21</v>
      </c>
      <c r="K23" s="51">
        <v>13.26</v>
      </c>
      <c r="L23" s="166">
        <v>72</v>
      </c>
    </row>
    <row r="24" spans="2:13" s="11" customFormat="1" ht="37.5" customHeight="1">
      <c r="B24" s="120"/>
      <c r="C24" s="115"/>
      <c r="D24" s="116">
        <v>120</v>
      </c>
      <c r="E24" s="113" t="s">
        <v>30</v>
      </c>
      <c r="F24" s="122" t="s">
        <v>11</v>
      </c>
      <c r="G24" s="113">
        <v>20</v>
      </c>
      <c r="H24" s="119">
        <v>1.1599999999999999</v>
      </c>
      <c r="I24" s="48">
        <v>1.1399999999999999</v>
      </c>
      <c r="J24" s="49">
        <v>0.22</v>
      </c>
      <c r="K24" s="51">
        <v>7.44</v>
      </c>
      <c r="L24" s="166">
        <v>36.26</v>
      </c>
    </row>
    <row r="25" spans="2:13" s="11" customFormat="1" ht="37.5" customHeight="1">
      <c r="B25" s="120"/>
      <c r="C25" s="25" t="s">
        <v>23</v>
      </c>
      <c r="D25" s="103"/>
      <c r="E25" s="123"/>
      <c r="F25" s="124" t="s">
        <v>31</v>
      </c>
      <c r="G25" s="123">
        <f>G17+G18+G19+G21+G22+G23+G24</f>
        <v>780</v>
      </c>
      <c r="H25" s="125"/>
      <c r="I25" s="105">
        <f t="shared" ref="I25:L25" si="2">I17+I18+I19+I21+I22+I23+I24</f>
        <v>30.29</v>
      </c>
      <c r="J25" s="32">
        <f t="shared" si="2"/>
        <v>25.02</v>
      </c>
      <c r="K25" s="33">
        <f t="shared" si="2"/>
        <v>109.71000000000001</v>
      </c>
      <c r="L25" s="171">
        <f t="shared" si="2"/>
        <v>800.36</v>
      </c>
    </row>
    <row r="26" spans="2:13" s="11" customFormat="1" ht="37.5" customHeight="1">
      <c r="B26" s="120"/>
      <c r="C26" s="25" t="s">
        <v>23</v>
      </c>
      <c r="D26" s="103"/>
      <c r="E26" s="123"/>
      <c r="F26" s="124" t="s">
        <v>39</v>
      </c>
      <c r="G26" s="123"/>
      <c r="H26" s="125"/>
      <c r="I26" s="105"/>
      <c r="J26" s="32"/>
      <c r="K26" s="33"/>
      <c r="L26" s="171">
        <f>L25/23.5</f>
        <v>34.057872340425533</v>
      </c>
    </row>
    <row r="27" spans="2:13" s="11" customFormat="1" ht="37.5" customHeight="1">
      <c r="B27" s="120"/>
      <c r="C27" s="126" t="s">
        <v>34</v>
      </c>
      <c r="D27" s="127"/>
      <c r="E27" s="128"/>
      <c r="F27" s="129" t="s">
        <v>31</v>
      </c>
      <c r="G27" s="130">
        <f>G17+G18+G20+G21+G22+G23+G24</f>
        <v>780</v>
      </c>
      <c r="H27" s="68">
        <f>SUM(H17:H26)</f>
        <v>88.78</v>
      </c>
      <c r="I27" s="69">
        <f t="shared" ref="I27:L27" si="3">I17+I18+I20+I21+I22+I23+I24</f>
        <v>36.510000000000005</v>
      </c>
      <c r="J27" s="70">
        <f t="shared" si="3"/>
        <v>29.029999999999998</v>
      </c>
      <c r="K27" s="72">
        <f t="shared" si="3"/>
        <v>102.28</v>
      </c>
      <c r="L27" s="169">
        <f t="shared" si="3"/>
        <v>830.07999999999993</v>
      </c>
    </row>
    <row r="28" spans="2:13" s="11" customFormat="1" ht="37.5" customHeight="1" thickBot="1">
      <c r="B28" s="131"/>
      <c r="C28" s="126" t="s">
        <v>34</v>
      </c>
      <c r="D28" s="132"/>
      <c r="E28" s="133"/>
      <c r="F28" s="134" t="s">
        <v>39</v>
      </c>
      <c r="G28" s="135"/>
      <c r="H28" s="136"/>
      <c r="I28" s="137"/>
      <c r="J28" s="138"/>
      <c r="K28" s="139"/>
      <c r="L28" s="172">
        <f>L27/23.5</f>
        <v>35.322553191489355</v>
      </c>
    </row>
    <row r="29" spans="2:13">
      <c r="B29" s="9"/>
      <c r="C29" s="9"/>
      <c r="D29" s="140"/>
      <c r="E29" s="9"/>
      <c r="F29" s="9"/>
      <c r="G29" s="9"/>
      <c r="H29" s="141"/>
      <c r="I29" s="142"/>
      <c r="J29" s="141"/>
      <c r="K29" s="9"/>
      <c r="L29" s="143"/>
    </row>
    <row r="30" spans="2:13" ht="18">
      <c r="E30" s="144"/>
      <c r="F30" s="145"/>
      <c r="G30" s="146"/>
      <c r="H30" s="144"/>
      <c r="I30" s="144"/>
      <c r="J30" s="144"/>
      <c r="K30" s="144"/>
    </row>
    <row r="31" spans="2:13" ht="15.6">
      <c r="B31" s="147" t="s">
        <v>40</v>
      </c>
      <c r="C31" s="148"/>
      <c r="D31" s="149"/>
      <c r="E31" s="149"/>
    </row>
    <row r="32" spans="2:13" ht="18">
      <c r="B32" s="150" t="s">
        <v>41</v>
      </c>
      <c r="C32" s="151"/>
      <c r="D32" s="152"/>
      <c r="E32" s="152"/>
      <c r="F32" s="153"/>
      <c r="G32" s="146"/>
      <c r="H32" s="144"/>
      <c r="I32" s="144"/>
      <c r="J32" s="144"/>
      <c r="K32" s="144"/>
    </row>
    <row r="33" spans="2:11" ht="18">
      <c r="B33" s="144"/>
      <c r="C33" s="154"/>
      <c r="D33" s="154"/>
      <c r="E33" s="144"/>
      <c r="F33" s="153"/>
      <c r="G33" s="146"/>
      <c r="H33" s="144"/>
      <c r="I33" s="144"/>
      <c r="J33" s="144"/>
      <c r="K33" s="144"/>
    </row>
    <row r="34" spans="2:11">
      <c r="E34" s="144"/>
      <c r="F34" s="144"/>
      <c r="G34" s="144"/>
      <c r="H34" s="144"/>
      <c r="I34" s="144"/>
      <c r="J34" s="144"/>
      <c r="K34" s="144"/>
    </row>
    <row r="35" spans="2:11">
      <c r="E35" s="144"/>
      <c r="F35" s="144"/>
      <c r="G35" s="144"/>
      <c r="H35" s="144"/>
      <c r="I35" s="144"/>
      <c r="J35" s="144"/>
      <c r="K35" s="144"/>
    </row>
    <row r="36" spans="2:11">
      <c r="E36" s="144"/>
      <c r="F36" s="144"/>
      <c r="G36" s="144"/>
      <c r="H36" s="144"/>
      <c r="I36" s="144"/>
      <c r="J36" s="144"/>
      <c r="K36" s="144"/>
    </row>
    <row r="37" spans="2:11">
      <c r="E37" s="144"/>
      <c r="F37" s="144"/>
      <c r="G37" s="144"/>
      <c r="H37" s="144"/>
      <c r="I37" s="144"/>
      <c r="J37" s="144"/>
      <c r="K37" s="144"/>
    </row>
    <row r="38" spans="2:11">
      <c r="E38" s="144"/>
      <c r="F38" s="144"/>
      <c r="G38" s="144"/>
      <c r="H38" s="144"/>
      <c r="I38" s="144"/>
      <c r="J38" s="144"/>
      <c r="K38" s="144"/>
    </row>
    <row r="39" spans="2:11">
      <c r="E39" s="144"/>
      <c r="F39" s="144"/>
      <c r="G39" s="144"/>
      <c r="H39" s="144"/>
      <c r="I39" s="144"/>
      <c r="J39" s="144"/>
      <c r="K39" s="144"/>
    </row>
    <row r="40" spans="2:11">
      <c r="E40" s="144"/>
      <c r="F40" s="144"/>
      <c r="G40" s="144"/>
      <c r="H40" s="144"/>
      <c r="I40" s="144"/>
      <c r="J40" s="144"/>
      <c r="K40" s="144"/>
    </row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2022-11-20T06:46:15Z</dcterms:modified>
</cp:coreProperties>
</file>