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2260" windowHeight="126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  <c r="H13"/>
  <c r="L27"/>
  <c r="L28" s="1"/>
  <c r="K27"/>
  <c r="J27"/>
  <c r="I27"/>
  <c r="G27"/>
  <c r="L25"/>
  <c r="L26" s="1"/>
  <c r="K25"/>
  <c r="J25"/>
  <c r="I25"/>
  <c r="G25"/>
  <c r="L14"/>
  <c r="L16" s="1"/>
  <c r="K14"/>
  <c r="J14"/>
  <c r="I14"/>
  <c r="G14"/>
  <c r="L13"/>
  <c r="L15" s="1"/>
  <c r="K13"/>
  <c r="J13"/>
  <c r="I13"/>
  <c r="G13"/>
</calcChain>
</file>

<file path=xl/sharedStrings.xml><?xml version="1.0" encoding="utf-8"?>
<sst xmlns="http://schemas.openxmlformats.org/spreadsheetml/2006/main" count="69" uniqueCount="47">
  <si>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</si>
  <si>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</si>
  <si>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</si>
  <si>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</si>
  <si>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</si>
  <si>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</si>
  <si>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</si>
  <si>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</si>
  <si>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</si>
  <si>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</si>
  <si>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</si>
  <si>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</si>
  <si>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гор. Напиток</t>
  </si>
  <si>
    <t xml:space="preserve">Чай с сахаром 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</si>
  <si>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</si>
  <si>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</si>
  <si>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</si>
  <si>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</si>
  <si>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</si>
  <si>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</si>
  <si>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</si>
  <si>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</si>
  <si>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2 блюдо</t>
  </si>
  <si>
    <t>Хлеб пшеничный</t>
  </si>
  <si>
    <t>хлеб ржаной</t>
  </si>
  <si>
    <t xml:space="preserve"> Школа</t>
  </si>
  <si>
    <t>закуска</t>
  </si>
  <si>
    <t>Икра свекольная</t>
  </si>
  <si>
    <t>о/о**</t>
  </si>
  <si>
    <t>Гуляш (говядина)</t>
  </si>
  <si>
    <t xml:space="preserve"> гарнир</t>
  </si>
  <si>
    <t>Спагетти отварные с маслом</t>
  </si>
  <si>
    <t>п/к*</t>
  </si>
  <si>
    <t>Пельмени отварные с маслом и зеленью</t>
  </si>
  <si>
    <t xml:space="preserve">1 блюдо </t>
  </si>
  <si>
    <t>Суп куриный с рисом и томатом</t>
  </si>
  <si>
    <t xml:space="preserve">2 блюдо </t>
  </si>
  <si>
    <t>Котлета мясная (говядина,  курица)</t>
  </si>
  <si>
    <t>о/о*</t>
  </si>
  <si>
    <t>Бефстроганов (говядина)</t>
  </si>
  <si>
    <t>гарнир</t>
  </si>
  <si>
    <t>Рагу овощное с маслом</t>
  </si>
  <si>
    <t>п/к* - полный комплект оборудования (УКМ, мясорубка)</t>
  </si>
  <si>
    <t>о/о** - отсутствие оборудования (УКМ, мясорубка)</t>
  </si>
  <si>
    <t xml:space="preserve">ЛИЦЕЙ </t>
  </si>
  <si>
    <t>25 НОЯБРЯ 2022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</si>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</sst>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7" fillId="0" borderId="0" xfId="0" applyFont="1"/>
    <xf numFmtId="0" fontId="5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4" xfId="0" applyFont="1" applyFill="1" applyBorder="1" applyAlignment="1">
      <alignment wrapText="1"/>
    </xf>
    <xf numFmtId="0" fontId="8" fillId="2" borderId="17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2" borderId="0" xfId="0" applyFont="1" applyFill="1"/>
    <xf numFmtId="0" fontId="8" fillId="2" borderId="17" xfId="0" applyFont="1" applyFill="1" applyBorder="1" applyAlignment="1">
      <alignment wrapText="1"/>
    </xf>
    <xf numFmtId="0" fontId="9" fillId="2" borderId="19" xfId="0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8" fillId="2" borderId="17" xfId="0" applyFont="1" applyFill="1" applyBorder="1" applyAlignment="1">
      <alignment horizontal="left" wrapText="1"/>
    </xf>
    <xf numFmtId="0" fontId="8" fillId="2" borderId="14" xfId="0" applyFont="1" applyFill="1" applyBorder="1"/>
    <xf numFmtId="0" fontId="8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Alignment="1">
      <alignment horizontal="center"/>
    </xf>
    <xf numFmtId="0" fontId="8" fillId="2" borderId="17" xfId="0" applyFont="1" applyFill="1" applyBorder="1" applyAlignment="1"/>
    <xf numFmtId="164" fontId="9" fillId="2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0" borderId="8" xfId="0" applyFont="1" applyBorder="1"/>
    <xf numFmtId="0" fontId="8" fillId="2" borderId="9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4" xfId="0" applyFont="1" applyFill="1" applyBorder="1" applyAlignment="1">
      <alignment wrapText="1"/>
    </xf>
    <xf numFmtId="0" fontId="8" fillId="3" borderId="17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/>
    </xf>
    <xf numFmtId="0" fontId="9" fillId="3" borderId="11" xfId="1" applyFont="1" applyFill="1" applyBorder="1" applyAlignment="1">
      <alignment horizontal="center"/>
    </xf>
    <xf numFmtId="0" fontId="9" fillId="3" borderId="12" xfId="1" applyFont="1" applyFill="1" applyBorder="1" applyAlignment="1">
      <alignment horizontal="center"/>
    </xf>
    <xf numFmtId="0" fontId="9" fillId="3" borderId="19" xfId="1" applyFont="1" applyFill="1" applyBorder="1" applyAlignment="1">
      <alignment horizontal="center"/>
    </xf>
    <xf numFmtId="0" fontId="9" fillId="3" borderId="17" xfId="1" applyFont="1" applyFill="1" applyBorder="1" applyAlignment="1">
      <alignment horizontal="center"/>
    </xf>
    <xf numFmtId="0" fontId="8" fillId="3" borderId="17" xfId="0" applyFont="1" applyFill="1" applyBorder="1" applyAlignment="1">
      <alignment wrapText="1"/>
    </xf>
    <xf numFmtId="0" fontId="8" fillId="3" borderId="33" xfId="0" applyFont="1" applyFill="1" applyBorder="1" applyAlignment="1">
      <alignment horizontal="center" wrapText="1"/>
    </xf>
    <xf numFmtId="0" fontId="8" fillId="3" borderId="3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3" xfId="0" applyFont="1" applyFill="1" applyBorder="1" applyAlignment="1">
      <alignment wrapText="1"/>
    </xf>
    <xf numFmtId="0" fontId="8" fillId="4" borderId="33" xfId="0" applyFont="1" applyFill="1" applyBorder="1" applyAlignment="1">
      <alignment horizontal="center" wrapText="1"/>
    </xf>
    <xf numFmtId="0" fontId="9" fillId="4" borderId="11" xfId="1" applyFont="1" applyFill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4" borderId="19" xfId="1" applyFont="1" applyFill="1" applyBorder="1" applyAlignment="1">
      <alignment horizontal="center"/>
    </xf>
    <xf numFmtId="0" fontId="9" fillId="4" borderId="17" xfId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164" fontId="9" fillId="4" borderId="17" xfId="0" applyNumberFormat="1" applyFont="1" applyFill="1" applyBorder="1" applyAlignment="1">
      <alignment horizontal="center"/>
    </xf>
    <xf numFmtId="0" fontId="5" fillId="3" borderId="33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164" fontId="9" fillId="3" borderId="17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164" fontId="4" fillId="4" borderId="17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164" fontId="9" fillId="2" borderId="27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12" fillId="3" borderId="17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center" wrapText="1"/>
    </xf>
    <xf numFmtId="0" fontId="9" fillId="3" borderId="13" xfId="1" applyFont="1" applyFill="1" applyBorder="1" applyAlignment="1">
      <alignment horizontal="center"/>
    </xf>
    <xf numFmtId="0" fontId="9" fillId="3" borderId="14" xfId="1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3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5" fillId="3" borderId="17" xfId="0" applyFont="1" applyFill="1" applyBorder="1" applyAlignment="1"/>
    <xf numFmtId="0" fontId="4" fillId="3" borderId="10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5" fillId="4" borderId="17" xfId="0" applyFont="1" applyFill="1" applyBorder="1" applyAlignment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5" fillId="4" borderId="21" xfId="0" applyFont="1" applyFill="1" applyBorder="1" applyAlignment="1"/>
    <xf numFmtId="0" fontId="4" fillId="4" borderId="22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164" fontId="4" fillId="4" borderId="2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0" fillId="0" borderId="0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tabSelected="1" zoomScale="85" zoomScaleNormal="85" workbookViewId="0">
      <selection activeCell="D31" sqref="D31"/>
    </sheetView>
  </sheetViews>
  <sheetFormatPr defaultRowHeight="22.5" customHeight="1"/>
  <cols>
    <col min="2" max="3" width="16.85546875" customWidth="1"/>
    <col min="4" max="4" width="15.7109375" style="34" customWidth="1"/>
    <col min="5" max="5" width="20.85546875" customWidth="1"/>
    <col min="6" max="6" width="54.28515625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3.28515625" customWidth="1"/>
  </cols>
  <sheetData>
    <row r="2" spans="2:12" ht="22.5" customHeight="1">
      <c r="B2" s="1" t="s">
        <v>25</v>
      </c>
      <c r="C2" s="1"/>
      <c r="D2" s="37" t="s">
        <v>44</v>
      </c>
      <c r="E2" s="1"/>
      <c r="F2" s="1" t="s">
        <v>45</v>
      </c>
      <c r="G2" s="2"/>
      <c r="H2" s="37"/>
      <c r="I2" s="3"/>
      <c r="L2" s="4"/>
    </row>
    <row r="3" spans="2:12" ht="22.5" customHeight="1" thickBot="1">
      <c r="B3" s="5"/>
      <c r="C3" s="5"/>
      <c r="D3" s="39"/>
      <c r="E3" s="5"/>
      <c r="F3" s="5"/>
      <c r="G3" s="5"/>
      <c r="H3" s="5"/>
      <c r="I3" s="5"/>
      <c r="J3" s="5"/>
      <c r="K3" s="5"/>
      <c r="L3" s="5"/>
    </row>
    <row r="4" spans="2:12" s="6" customFormat="1" ht="22.5" customHeight="1" thickBot="1">
      <c r="B4" s="180" t="s">
        <v>0</v>
      </c>
      <c r="C4" s="180"/>
      <c r="D4" s="178" t="s">
        <v>1</v>
      </c>
      <c r="E4" s="180" t="s">
        <v>2</v>
      </c>
      <c r="F4" s="173" t="s">
        <v>3</v>
      </c>
      <c r="G4" s="173" t="s">
        <v>4</v>
      </c>
      <c r="H4" s="173" t="s">
        <v>5</v>
      </c>
      <c r="I4" s="175" t="s">
        <v>6</v>
      </c>
      <c r="J4" s="176"/>
      <c r="K4" s="177"/>
      <c r="L4" s="178" t="s">
        <v>7</v>
      </c>
    </row>
    <row r="5" spans="2:12" s="6" customFormat="1" ht="22.5" customHeight="1" thickBot="1">
      <c r="B5" s="174"/>
      <c r="C5" s="174"/>
      <c r="D5" s="181"/>
      <c r="E5" s="174"/>
      <c r="F5" s="174"/>
      <c r="G5" s="174"/>
      <c r="H5" s="174"/>
      <c r="I5" s="40" t="s">
        <v>8</v>
      </c>
      <c r="J5" s="7" t="s">
        <v>9</v>
      </c>
      <c r="K5" s="41" t="s">
        <v>10</v>
      </c>
      <c r="L5" s="179"/>
    </row>
    <row r="6" spans="2:12" s="6" customFormat="1" ht="22.5" customHeight="1">
      <c r="B6" s="42" t="s">
        <v>11</v>
      </c>
      <c r="C6" s="43"/>
      <c r="D6" s="44">
        <v>9</v>
      </c>
      <c r="E6" s="45" t="s">
        <v>26</v>
      </c>
      <c r="F6" s="46" t="s">
        <v>27</v>
      </c>
      <c r="G6" s="28">
        <v>60</v>
      </c>
      <c r="H6" s="45">
        <v>4.21</v>
      </c>
      <c r="I6" s="47">
        <v>1.26</v>
      </c>
      <c r="J6" s="48">
        <v>4.26</v>
      </c>
      <c r="K6" s="49">
        <v>7.26</v>
      </c>
      <c r="L6" s="50">
        <v>72.48</v>
      </c>
    </row>
    <row r="7" spans="2:12" s="6" customFormat="1" ht="22.5" customHeight="1">
      <c r="B7" s="8"/>
      <c r="C7" s="52" t="s">
        <v>28</v>
      </c>
      <c r="D7" s="53">
        <v>89</v>
      </c>
      <c r="E7" s="54" t="s">
        <v>22</v>
      </c>
      <c r="F7" s="55" t="s">
        <v>29</v>
      </c>
      <c r="G7" s="56">
        <v>90</v>
      </c>
      <c r="H7" s="57"/>
      <c r="I7" s="58">
        <v>18.13</v>
      </c>
      <c r="J7" s="59">
        <v>17.05</v>
      </c>
      <c r="K7" s="60">
        <v>3.69</v>
      </c>
      <c r="L7" s="61">
        <v>240.96</v>
      </c>
    </row>
    <row r="8" spans="2:12" s="6" customFormat="1" ht="22.5" customHeight="1">
      <c r="B8" s="8"/>
      <c r="C8" s="52" t="s">
        <v>28</v>
      </c>
      <c r="D8" s="53">
        <v>65</v>
      </c>
      <c r="E8" s="54" t="s">
        <v>30</v>
      </c>
      <c r="F8" s="62" t="s">
        <v>31</v>
      </c>
      <c r="G8" s="63">
        <v>150</v>
      </c>
      <c r="H8" s="64"/>
      <c r="I8" s="58">
        <v>6.45</v>
      </c>
      <c r="J8" s="59">
        <v>4.05</v>
      </c>
      <c r="K8" s="60">
        <v>40.200000000000003</v>
      </c>
      <c r="L8" s="61">
        <v>223.65</v>
      </c>
    </row>
    <row r="9" spans="2:12" s="6" customFormat="1" ht="22.5" customHeight="1">
      <c r="B9" s="8"/>
      <c r="C9" s="66" t="s">
        <v>32</v>
      </c>
      <c r="D9" s="67">
        <v>249</v>
      </c>
      <c r="E9" s="68" t="s">
        <v>22</v>
      </c>
      <c r="F9" s="69" t="s">
        <v>33</v>
      </c>
      <c r="G9" s="70">
        <v>210</v>
      </c>
      <c r="H9" s="68">
        <v>48.08</v>
      </c>
      <c r="I9" s="71">
        <v>16.96</v>
      </c>
      <c r="J9" s="72">
        <v>24.611999999999998</v>
      </c>
      <c r="K9" s="73">
        <v>31.122</v>
      </c>
      <c r="L9" s="74">
        <v>416.03</v>
      </c>
    </row>
    <row r="10" spans="2:12" s="6" customFormat="1" ht="22.5" customHeight="1">
      <c r="B10" s="8"/>
      <c r="C10" s="14"/>
      <c r="D10" s="75">
        <v>107</v>
      </c>
      <c r="E10" s="14" t="s">
        <v>16</v>
      </c>
      <c r="F10" s="16" t="s">
        <v>46</v>
      </c>
      <c r="G10" s="17">
        <v>200</v>
      </c>
      <c r="H10" s="75">
        <v>12</v>
      </c>
      <c r="I10" s="10">
        <v>0.8</v>
      </c>
      <c r="J10" s="11">
        <v>0.2</v>
      </c>
      <c r="K10" s="12">
        <v>23.2</v>
      </c>
      <c r="L10" s="76">
        <v>94.4</v>
      </c>
    </row>
    <row r="11" spans="2:12" s="6" customFormat="1" ht="22.5" customHeight="1">
      <c r="B11" s="13"/>
      <c r="C11" s="14"/>
      <c r="D11" s="25">
        <v>119</v>
      </c>
      <c r="E11" s="75" t="s">
        <v>14</v>
      </c>
      <c r="F11" s="35" t="s">
        <v>23</v>
      </c>
      <c r="G11" s="9">
        <v>20</v>
      </c>
      <c r="H11" s="19">
        <v>1.04</v>
      </c>
      <c r="I11" s="20">
        <v>0.14000000000000001</v>
      </c>
      <c r="J11" s="21">
        <v>8.8000000000000007</v>
      </c>
      <c r="K11" s="172">
        <v>48</v>
      </c>
      <c r="L11" s="133">
        <v>72</v>
      </c>
    </row>
    <row r="12" spans="2:12" s="6" customFormat="1" ht="22.5" customHeight="1">
      <c r="B12" s="8"/>
      <c r="C12" s="14"/>
      <c r="D12" s="15">
        <v>120</v>
      </c>
      <c r="E12" s="14" t="s">
        <v>24</v>
      </c>
      <c r="F12" s="27" t="s">
        <v>15</v>
      </c>
      <c r="G12" s="75">
        <v>40</v>
      </c>
      <c r="H12" s="77">
        <v>2.2200000000000002</v>
      </c>
      <c r="I12" s="10">
        <v>2.64</v>
      </c>
      <c r="J12" s="11">
        <v>0.48</v>
      </c>
      <c r="K12" s="24">
        <v>16.079999999999998</v>
      </c>
      <c r="L12" s="36">
        <v>79.2</v>
      </c>
    </row>
    <row r="13" spans="2:12" s="6" customFormat="1" ht="22.5" customHeight="1">
      <c r="B13" s="8"/>
      <c r="C13" s="66" t="s">
        <v>32</v>
      </c>
      <c r="D13" s="78"/>
      <c r="E13" s="68"/>
      <c r="F13" s="79" t="s">
        <v>17</v>
      </c>
      <c r="G13" s="68">
        <f>G6+G9+G10+G11+G12</f>
        <v>530</v>
      </c>
      <c r="H13" s="80">
        <f>SUM(H6:H12)</f>
        <v>67.55</v>
      </c>
      <c r="I13" s="81">
        <f t="shared" ref="I13:L13" si="0">I6+I9+I10+I11+I12</f>
        <v>21.800000000000004</v>
      </c>
      <c r="J13" s="82">
        <f t="shared" si="0"/>
        <v>38.351999999999997</v>
      </c>
      <c r="K13" s="83">
        <f t="shared" si="0"/>
        <v>125.66199999999999</v>
      </c>
      <c r="L13" s="84">
        <f t="shared" si="0"/>
        <v>734.11</v>
      </c>
    </row>
    <row r="14" spans="2:12" s="6" customFormat="1" ht="22.5" customHeight="1">
      <c r="B14" s="8"/>
      <c r="C14" s="52" t="s">
        <v>28</v>
      </c>
      <c r="D14" s="57"/>
      <c r="E14" s="64"/>
      <c r="F14" s="85" t="s">
        <v>17</v>
      </c>
      <c r="G14" s="64">
        <f>G6+G7+G8+G10+G11+G12</f>
        <v>560</v>
      </c>
      <c r="H14" s="54"/>
      <c r="I14" s="86">
        <f t="shared" ref="I14:L14" si="1">I6+I7+I8+I10+I11+I12</f>
        <v>29.42</v>
      </c>
      <c r="J14" s="87">
        <f t="shared" si="1"/>
        <v>34.839999999999996</v>
      </c>
      <c r="K14" s="88">
        <f t="shared" si="1"/>
        <v>138.43</v>
      </c>
      <c r="L14" s="89">
        <f t="shared" si="1"/>
        <v>782.69</v>
      </c>
    </row>
    <row r="15" spans="2:12" s="6" customFormat="1" ht="22.5" customHeight="1">
      <c r="B15" s="8"/>
      <c r="C15" s="66" t="s">
        <v>32</v>
      </c>
      <c r="D15" s="78"/>
      <c r="E15" s="68"/>
      <c r="F15" s="79" t="s">
        <v>18</v>
      </c>
      <c r="G15" s="91"/>
      <c r="H15" s="80"/>
      <c r="I15" s="92"/>
      <c r="J15" s="93"/>
      <c r="K15" s="94"/>
      <c r="L15" s="95">
        <f>L13/23.5</f>
        <v>31.238723404255321</v>
      </c>
    </row>
    <row r="16" spans="2:12" s="6" customFormat="1" ht="22.5" customHeight="1" thickBot="1">
      <c r="B16" s="8"/>
      <c r="C16" s="96" t="s">
        <v>28</v>
      </c>
      <c r="D16" s="97"/>
      <c r="E16" s="98"/>
      <c r="F16" s="99" t="s">
        <v>18</v>
      </c>
      <c r="G16" s="98"/>
      <c r="H16" s="100"/>
      <c r="I16" s="101"/>
      <c r="J16" s="102"/>
      <c r="K16" s="103"/>
      <c r="L16" s="104">
        <f>L14/23.5</f>
        <v>33.305957446808513</v>
      </c>
    </row>
    <row r="17" spans="2:12" s="6" customFormat="1" ht="22.5" customHeight="1">
      <c r="B17" s="105" t="s">
        <v>19</v>
      </c>
      <c r="C17" s="28"/>
      <c r="D17" s="44">
        <v>24</v>
      </c>
      <c r="E17" s="106" t="s">
        <v>20</v>
      </c>
      <c r="F17" s="46" t="s">
        <v>21</v>
      </c>
      <c r="G17" s="44">
        <v>125</v>
      </c>
      <c r="H17" s="45">
        <v>17.95</v>
      </c>
      <c r="I17" s="47">
        <v>0.5</v>
      </c>
      <c r="J17" s="48">
        <v>0</v>
      </c>
      <c r="K17" s="51">
        <v>14.12</v>
      </c>
      <c r="L17" s="107">
        <v>57.5</v>
      </c>
    </row>
    <row r="18" spans="2:12" s="6" customFormat="1" ht="22.5" customHeight="1">
      <c r="B18" s="13"/>
      <c r="C18" s="31"/>
      <c r="D18" s="15">
        <v>40</v>
      </c>
      <c r="E18" s="75" t="s">
        <v>34</v>
      </c>
      <c r="F18" s="23" t="s">
        <v>35</v>
      </c>
      <c r="G18" s="108">
        <v>200</v>
      </c>
      <c r="H18" s="22">
        <v>15.82</v>
      </c>
      <c r="I18" s="32">
        <v>4.9400000000000004</v>
      </c>
      <c r="J18" s="109">
        <v>4.7</v>
      </c>
      <c r="K18" s="110">
        <v>13.19</v>
      </c>
      <c r="L18" s="111">
        <v>114.69</v>
      </c>
    </row>
    <row r="19" spans="2:12" s="6" customFormat="1" ht="22.5" customHeight="1">
      <c r="B19" s="29"/>
      <c r="C19" s="113" t="s">
        <v>32</v>
      </c>
      <c r="D19" s="78">
        <v>152</v>
      </c>
      <c r="E19" s="68" t="s">
        <v>36</v>
      </c>
      <c r="F19" s="114" t="s">
        <v>37</v>
      </c>
      <c r="G19" s="115">
        <v>90</v>
      </c>
      <c r="H19" s="78">
        <v>30.82</v>
      </c>
      <c r="I19" s="116">
        <v>17.25</v>
      </c>
      <c r="J19" s="117">
        <v>14.98</v>
      </c>
      <c r="K19" s="118">
        <v>7.87</v>
      </c>
      <c r="L19" s="119">
        <v>235.78</v>
      </c>
    </row>
    <row r="20" spans="2:12" s="6" customFormat="1" ht="22.5" customHeight="1">
      <c r="B20" s="29"/>
      <c r="C20" s="120" t="s">
        <v>38</v>
      </c>
      <c r="D20" s="53">
        <v>126</v>
      </c>
      <c r="E20" s="64" t="s">
        <v>22</v>
      </c>
      <c r="F20" s="121" t="s">
        <v>39</v>
      </c>
      <c r="G20" s="122">
        <v>90</v>
      </c>
      <c r="H20" s="57"/>
      <c r="I20" s="58">
        <v>18.489999999999998</v>
      </c>
      <c r="J20" s="59">
        <v>18.54</v>
      </c>
      <c r="K20" s="123">
        <v>3.59</v>
      </c>
      <c r="L20" s="124">
        <v>256</v>
      </c>
    </row>
    <row r="21" spans="2:12" s="6" customFormat="1" ht="22.5" customHeight="1">
      <c r="B21" s="29"/>
      <c r="C21" s="125"/>
      <c r="D21" s="15">
        <v>22</v>
      </c>
      <c r="E21" s="18" t="s">
        <v>40</v>
      </c>
      <c r="F21" s="26" t="s">
        <v>41</v>
      </c>
      <c r="G21" s="18">
        <v>150</v>
      </c>
      <c r="H21" s="14">
        <v>19.3</v>
      </c>
      <c r="I21" s="126">
        <v>2.4</v>
      </c>
      <c r="J21" s="109">
        <v>6.9</v>
      </c>
      <c r="K21" s="112">
        <v>14.1</v>
      </c>
      <c r="L21" s="127">
        <v>128.85</v>
      </c>
    </row>
    <row r="22" spans="2:12" s="6" customFormat="1" ht="22.5" customHeight="1">
      <c r="B22" s="29"/>
      <c r="C22" s="128"/>
      <c r="D22" s="9">
        <v>114</v>
      </c>
      <c r="E22" s="129" t="s">
        <v>12</v>
      </c>
      <c r="F22" s="130" t="s">
        <v>13</v>
      </c>
      <c r="G22" s="131">
        <v>200</v>
      </c>
      <c r="H22" s="132">
        <v>1.52</v>
      </c>
      <c r="I22" s="19">
        <v>0.2</v>
      </c>
      <c r="J22" s="20">
        <v>0</v>
      </c>
      <c r="K22" s="21">
        <v>11</v>
      </c>
      <c r="L22" s="133">
        <v>44.8</v>
      </c>
    </row>
    <row r="23" spans="2:12" s="6" customFormat="1" ht="22.5" customHeight="1">
      <c r="B23" s="29"/>
      <c r="C23" s="30"/>
      <c r="D23" s="25">
        <v>119</v>
      </c>
      <c r="E23" s="75" t="s">
        <v>14</v>
      </c>
      <c r="F23" s="35" t="s">
        <v>23</v>
      </c>
      <c r="G23" s="9">
        <v>20</v>
      </c>
      <c r="H23" s="19">
        <v>1.04</v>
      </c>
      <c r="I23" s="20">
        <v>0.14000000000000001</v>
      </c>
      <c r="J23" s="21">
        <v>8.8000000000000007</v>
      </c>
      <c r="K23" s="172">
        <v>48</v>
      </c>
      <c r="L23" s="133">
        <v>72</v>
      </c>
    </row>
    <row r="24" spans="2:12" s="6" customFormat="1" ht="22.5" customHeight="1">
      <c r="B24" s="29"/>
      <c r="C24" s="30"/>
      <c r="D24" s="15">
        <v>120</v>
      </c>
      <c r="E24" s="75" t="s">
        <v>24</v>
      </c>
      <c r="F24" s="35" t="s">
        <v>15</v>
      </c>
      <c r="G24" s="15">
        <v>20</v>
      </c>
      <c r="H24" s="10">
        <v>1.1399999999999999</v>
      </c>
      <c r="I24" s="11">
        <v>0.22</v>
      </c>
      <c r="J24" s="24">
        <v>7.44</v>
      </c>
      <c r="K24" s="36">
        <v>36.26</v>
      </c>
      <c r="L24" s="134">
        <v>45.32</v>
      </c>
    </row>
    <row r="25" spans="2:12" s="6" customFormat="1" ht="22.5" customHeight="1">
      <c r="B25" s="29"/>
      <c r="C25" s="120" t="s">
        <v>38</v>
      </c>
      <c r="D25" s="53"/>
      <c r="E25" s="64"/>
      <c r="F25" s="135" t="s">
        <v>17</v>
      </c>
      <c r="G25" s="136">
        <f>G17+G18+G20+G21+G22+G23+G24</f>
        <v>805</v>
      </c>
      <c r="H25" s="137">
        <f>SUM(H17:H24)</f>
        <v>87.59</v>
      </c>
      <c r="I25" s="90">
        <f t="shared" ref="I25:L25" si="2">I17+I18+I20+I21+I22+I23+I24</f>
        <v>26.889999999999997</v>
      </c>
      <c r="J25" s="87">
        <f t="shared" si="2"/>
        <v>46.379999999999995</v>
      </c>
      <c r="K25" s="65">
        <f t="shared" si="2"/>
        <v>140.26</v>
      </c>
      <c r="L25" s="138">
        <f t="shared" si="2"/>
        <v>719.16</v>
      </c>
    </row>
    <row r="26" spans="2:12" s="6" customFormat="1" ht="22.5" customHeight="1">
      <c r="B26" s="29"/>
      <c r="C26" s="120" t="s">
        <v>38</v>
      </c>
      <c r="D26" s="53"/>
      <c r="E26" s="64"/>
      <c r="F26" s="135" t="s">
        <v>18</v>
      </c>
      <c r="G26" s="53"/>
      <c r="H26" s="137"/>
      <c r="I26" s="90"/>
      <c r="J26" s="87"/>
      <c r="K26" s="65"/>
      <c r="L26" s="139">
        <f>L25/23.5</f>
        <v>30.60255319148936</v>
      </c>
    </row>
    <row r="27" spans="2:12" s="6" customFormat="1" ht="22.5" customHeight="1">
      <c r="B27" s="29"/>
      <c r="C27" s="113" t="s">
        <v>32</v>
      </c>
      <c r="D27" s="140"/>
      <c r="E27" s="141"/>
      <c r="F27" s="142" t="s">
        <v>17</v>
      </c>
      <c r="G27" s="143">
        <f>G17+G18+G19+G21+G22+G23+G24</f>
        <v>805</v>
      </c>
      <c r="H27" s="91"/>
      <c r="I27" s="144">
        <f t="shared" ref="I27:L27" si="3">I17+I18+I19+I21+I22+I23+I24</f>
        <v>25.65</v>
      </c>
      <c r="J27" s="145">
        <f t="shared" si="3"/>
        <v>42.819999999999993</v>
      </c>
      <c r="K27" s="146">
        <f t="shared" si="3"/>
        <v>144.54</v>
      </c>
      <c r="L27" s="147">
        <f t="shared" si="3"/>
        <v>698.94</v>
      </c>
    </row>
    <row r="28" spans="2:12" s="6" customFormat="1" ht="22.5" customHeight="1" thickBot="1">
      <c r="B28" s="148"/>
      <c r="C28" s="149" t="s">
        <v>32</v>
      </c>
      <c r="D28" s="150"/>
      <c r="E28" s="151"/>
      <c r="F28" s="152" t="s">
        <v>18</v>
      </c>
      <c r="G28" s="153"/>
      <c r="H28" s="154"/>
      <c r="I28" s="155"/>
      <c r="J28" s="156"/>
      <c r="K28" s="157"/>
      <c r="L28" s="158">
        <f>L27/23.5</f>
        <v>29.742127659574471</v>
      </c>
    </row>
    <row r="29" spans="2:12" ht="22.5" customHeight="1">
      <c r="B29" s="38"/>
      <c r="C29" s="38"/>
      <c r="D29" s="159"/>
      <c r="E29" s="38"/>
      <c r="F29" s="38"/>
      <c r="G29" s="38"/>
      <c r="H29" s="33"/>
      <c r="I29" s="160"/>
      <c r="J29" s="33"/>
      <c r="K29" s="38"/>
      <c r="L29" s="161"/>
    </row>
    <row r="30" spans="2:12" ht="22.5" customHeight="1">
      <c r="E30" s="162"/>
      <c r="F30" s="163"/>
      <c r="G30" s="164"/>
      <c r="H30" s="162"/>
      <c r="I30" s="162"/>
      <c r="J30" s="162"/>
      <c r="K30" s="162"/>
    </row>
    <row r="33" spans="2:11" ht="22.5" customHeight="1">
      <c r="B33" s="165" t="s">
        <v>42</v>
      </c>
      <c r="C33" s="166"/>
      <c r="D33" s="167"/>
      <c r="E33" s="167"/>
    </row>
    <row r="34" spans="2:11" ht="22.5" customHeight="1">
      <c r="B34" s="168" t="s">
        <v>43</v>
      </c>
      <c r="C34" s="169"/>
      <c r="D34" s="170"/>
      <c r="E34" s="170"/>
    </row>
    <row r="35" spans="2:11" ht="22.5" customHeight="1">
      <c r="B35" s="162"/>
      <c r="C35" s="171"/>
      <c r="D35" s="171"/>
      <c r="E35" s="162"/>
    </row>
    <row r="38" spans="2:11" ht="22.5" customHeight="1">
      <c r="E38" s="162"/>
      <c r="F38" s="162"/>
      <c r="G38" s="162"/>
      <c r="H38" s="162"/>
      <c r="I38" s="162"/>
      <c r="J38" s="162"/>
      <c r="K38" s="162"/>
    </row>
  </sheetData>
  <mergeCells count="9">
    <mergeCell ref="H4:H5"/>
    <mergeCell ref="I4:K4"/>
    <mergeCell ref="L4:L5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зам</cp:lastModifiedBy>
  <dcterms:created xsi:type="dcterms:W3CDTF">2015-06-05T18:17:20Z</dcterms:created>
  <dcterms:modified xsi:type="dcterms:W3CDTF">2022-11-26T01:51:01Z</dcterms:modified>
</cp:coreProperties>
</file>