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/>
  <c r="L25" s="1"/>
  <c r="K24"/>
  <c r="J24"/>
  <c r="I24"/>
  <c r="H24"/>
  <c r="G24"/>
  <c r="L14"/>
  <c r="L16" s="1"/>
  <c r="K14"/>
  <c r="J14"/>
  <c r="I14"/>
  <c r="G14"/>
  <c r="L13"/>
  <c r="L15" s="1"/>
  <c r="K13"/>
  <c r="J13"/>
  <c r="I13"/>
  <c r="H13"/>
  <c r="G13"/>
</calcChain>
</file>

<file path=xl/sharedStrings.xml><?xml version="1.0" encoding="utf-8"?>
<sst xmlns="http://schemas.openxmlformats.org/spreadsheetml/2006/main" count="57" uniqueCount="43">
  <si>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</si>
  <si>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</si>
  <si>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</si>
  <si>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</si>
  <si>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</si>
  <si>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</si>
  <si>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</si>
  <si>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</si>
  <si>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</si>
  <si>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</si>
  <si>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</si>
  <si>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Борщ с мясом и сметаной</t>
  </si>
  <si>
    <t xml:space="preserve">Картофельное пюре с маслом </t>
  </si>
  <si>
    <t>Хлеб пшеничный</t>
  </si>
  <si>
    <t>Лицей №1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</si>
  <si>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</si>
  <si>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</si>
  <si>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</si>
  <si>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</si>
  <si>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</si>
  <si>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</si>
  <si>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</si>
  <si>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</si>
  <si>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 xml:space="preserve">Кукуруза консервированная </t>
  </si>
  <si>
    <t>п/к*</t>
  </si>
  <si>
    <t xml:space="preserve"> 2 блюдо</t>
  </si>
  <si>
    <t>Биточек мясной</t>
  </si>
  <si>
    <t xml:space="preserve">о/о** </t>
  </si>
  <si>
    <t>Мясо тушеное (говядина)</t>
  </si>
  <si>
    <t>3 блюдо</t>
  </si>
  <si>
    <t xml:space="preserve">Напиток плодово-ягодный  витаминизированный </t>
  </si>
  <si>
    <t>хлеб пшеничный</t>
  </si>
  <si>
    <t>хлеб ржаной</t>
  </si>
  <si>
    <t>Итого за прием пищи:</t>
  </si>
  <si>
    <t>о/о**</t>
  </si>
  <si>
    <t>Доля суточной потребности в энергии, %</t>
  </si>
  <si>
    <t>Фрукты в асортименте (яблоко)</t>
  </si>
  <si>
    <t xml:space="preserve">Гуляш </t>
  </si>
  <si>
    <t>Гарнир</t>
  </si>
  <si>
    <t>Спагетти отварные с маслом</t>
  </si>
  <si>
    <t>Напиток плодово-ягодный витаминизированный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</si>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</sst>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5" fillId="0" borderId="0" xfId="0" applyFont="1"/>
    <xf numFmtId="0" fontId="5" fillId="2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4" fillId="0" borderId="0" xfId="0" applyFont="1" applyBorder="1"/>
    <xf numFmtId="164" fontId="0" fillId="0" borderId="0" xfId="0" applyNumberFormat="1" applyFont="1"/>
    <xf numFmtId="0" fontId="6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Border="1"/>
    <xf numFmtId="0" fontId="6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0" fillId="0" borderId="0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1" xfId="0" applyFont="1" applyFill="1" applyBorder="1" applyAlignment="1"/>
    <xf numFmtId="0" fontId="2" fillId="3" borderId="33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 wrapText="1"/>
    </xf>
    <xf numFmtId="0" fontId="14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/>
    <xf numFmtId="0" fontId="2" fillId="4" borderId="3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4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horizontal="center" wrapText="1"/>
    </xf>
    <xf numFmtId="0" fontId="14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wrapText="1"/>
    </xf>
    <xf numFmtId="0" fontId="3" fillId="3" borderId="3" xfId="1" applyFont="1" applyFill="1" applyBorder="1" applyAlignment="1">
      <alignment horizontal="center" wrapText="1"/>
    </xf>
    <xf numFmtId="0" fontId="3" fillId="3" borderId="31" xfId="1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/>
    <xf numFmtId="0" fontId="2" fillId="2" borderId="33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2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0" fontId="13" fillId="3" borderId="31" xfId="0" applyFont="1" applyFill="1" applyBorder="1" applyAlignment="1"/>
    <xf numFmtId="0" fontId="12" fillId="3" borderId="3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164" fontId="2" fillId="3" borderId="30" xfId="0" applyNumberFormat="1" applyFont="1" applyFill="1" applyBorder="1" applyAlignment="1">
      <alignment horizontal="center"/>
    </xf>
    <xf numFmtId="0" fontId="13" fillId="4" borderId="31" xfId="0" applyFont="1" applyFill="1" applyBorder="1" applyAlignment="1"/>
    <xf numFmtId="0" fontId="12" fillId="4" borderId="32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164" fontId="12" fillId="4" borderId="30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164" fontId="13" fillId="3" borderId="30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13" fillId="4" borderId="25" xfId="0" applyFont="1" applyFill="1" applyBorder="1" applyAlignment="1"/>
    <xf numFmtId="0" fontId="2" fillId="4" borderId="3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164" fontId="13" fillId="4" borderId="3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5" xfId="0" applyFont="1" applyBorder="1" applyAlignment="1"/>
    <xf numFmtId="0" fontId="2" fillId="0" borderId="3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center" wrapText="1"/>
    </xf>
    <xf numFmtId="0" fontId="3" fillId="0" borderId="5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left" wrapText="1"/>
    </xf>
    <xf numFmtId="0" fontId="2" fillId="2" borderId="31" xfId="0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2" fillId="0" borderId="31" xfId="0" applyFont="1" applyFill="1" applyBorder="1" applyAlignment="1"/>
    <xf numFmtId="0" fontId="2" fillId="0" borderId="32" xfId="0" applyFont="1" applyFill="1" applyBorder="1" applyAlignment="1">
      <alignment wrapText="1"/>
    </xf>
    <xf numFmtId="0" fontId="2" fillId="0" borderId="31" xfId="0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0" borderId="32" xfId="1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3" fillId="2" borderId="34" xfId="0" applyFont="1" applyFill="1" applyBorder="1" applyAlignment="1">
      <alignment horizontal="center"/>
    </xf>
    <xf numFmtId="164" fontId="3" fillId="2" borderId="30" xfId="0" applyNumberFormat="1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13" fillId="2" borderId="31" xfId="0" applyFont="1" applyFill="1" applyBorder="1" applyAlignment="1"/>
    <xf numFmtId="0" fontId="12" fillId="2" borderId="4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164" fontId="12" fillId="2" borderId="41" xfId="0" applyNumberFormat="1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3" fillId="2" borderId="25" xfId="0" applyFont="1" applyFill="1" applyBorder="1" applyAlignment="1"/>
    <xf numFmtId="0" fontId="2" fillId="2" borderId="36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164" fontId="12" fillId="2" borderId="35" xfId="0" applyNumberFormat="1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8" fillId="0" borderId="2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1:L39"/>
  <sheetViews>
    <sheetView showGridLines="0" showRowColHeaders="0" tabSelected="1" workbookViewId="0">
      <selection activeCell="D8" sqref="D8"/>
    </sheetView>
  </sheetViews>
  <sheetFormatPr defaultRowHeight="15"/>
  <cols>
    <col min="2" max="2" width="16.85546875" customWidth="1"/>
    <col min="3" max="4" width="15.7109375" style="1" customWidth="1"/>
    <col min="5" max="5" width="20.85546875" customWidth="1"/>
    <col min="6" max="6" width="64.42578125" customWidth="1"/>
    <col min="7" max="7" width="16.28515625" customWidth="1"/>
    <col min="8" max="8" width="23.7109375" customWidth="1"/>
    <col min="10" max="10" width="11.28515625" customWidth="1"/>
    <col min="11" max="11" width="12.85546875" customWidth="1"/>
    <col min="12" max="12" width="21.85546875" customWidth="1"/>
  </cols>
  <sheetData>
    <row r="1" spans="2:12">
      <c r="B1" s="19"/>
      <c r="C1" s="20"/>
      <c r="D1" s="20"/>
      <c r="E1" s="19"/>
      <c r="F1" s="19"/>
      <c r="G1" s="19"/>
      <c r="H1" s="19"/>
      <c r="I1" s="19"/>
      <c r="J1" s="19"/>
      <c r="K1" s="19"/>
      <c r="L1" s="19"/>
    </row>
    <row r="2" spans="2:12">
      <c r="B2" s="21" t="s">
        <v>14</v>
      </c>
      <c r="C2" s="22"/>
      <c r="D2" s="22"/>
      <c r="E2" s="21"/>
      <c r="F2" s="21"/>
      <c r="G2" s="23" t="s">
        <v>15</v>
      </c>
      <c r="H2" s="24">
        <v>44908</v>
      </c>
      <c r="I2" s="25"/>
      <c r="J2" s="19"/>
      <c r="K2" s="19"/>
      <c r="L2" s="26"/>
    </row>
    <row r="3" spans="2:12" ht="15.75" thickBot="1">
      <c r="B3" s="27"/>
      <c r="C3" s="28"/>
      <c r="D3" s="28"/>
      <c r="E3" s="27"/>
      <c r="F3" s="27"/>
      <c r="G3" s="27"/>
      <c r="H3" s="27"/>
      <c r="I3" s="29"/>
      <c r="J3" s="29"/>
      <c r="K3" s="29"/>
      <c r="L3" s="29"/>
    </row>
    <row r="4" spans="2:12" s="3" customFormat="1" ht="21.75" customHeight="1" thickBot="1">
      <c r="B4" s="187" t="s">
        <v>16</v>
      </c>
      <c r="C4" s="180"/>
      <c r="D4" s="189" t="s">
        <v>17</v>
      </c>
      <c r="E4" s="191" t="s">
        <v>18</v>
      </c>
      <c r="F4" s="178" t="s">
        <v>19</v>
      </c>
      <c r="G4" s="180" t="s">
        <v>9</v>
      </c>
      <c r="H4" s="180" t="s">
        <v>20</v>
      </c>
      <c r="I4" s="182" t="s">
        <v>21</v>
      </c>
      <c r="J4" s="183"/>
      <c r="K4" s="184"/>
      <c r="L4" s="185" t="s">
        <v>22</v>
      </c>
    </row>
    <row r="5" spans="2:12" s="3" customFormat="1" ht="28.5" customHeight="1" thickBot="1">
      <c r="B5" s="181"/>
      <c r="C5" s="188"/>
      <c r="D5" s="190"/>
      <c r="E5" s="192"/>
      <c r="F5" s="179"/>
      <c r="G5" s="181"/>
      <c r="H5" s="181"/>
      <c r="I5" s="30" t="s">
        <v>0</v>
      </c>
      <c r="J5" s="31" t="s">
        <v>1</v>
      </c>
      <c r="K5" s="32" t="s">
        <v>2</v>
      </c>
      <c r="L5" s="186"/>
    </row>
    <row r="6" spans="2:12" s="3" customFormat="1" ht="26.45" customHeight="1">
      <c r="B6" s="33" t="s">
        <v>3</v>
      </c>
      <c r="C6" s="34"/>
      <c r="D6" s="35">
        <v>133</v>
      </c>
      <c r="E6" s="34" t="s">
        <v>5</v>
      </c>
      <c r="F6" s="36" t="s">
        <v>23</v>
      </c>
      <c r="G6" s="37">
        <v>60</v>
      </c>
      <c r="H6" s="35">
        <v>10.84</v>
      </c>
      <c r="I6" s="38">
        <v>1.32</v>
      </c>
      <c r="J6" s="39">
        <v>0.24</v>
      </c>
      <c r="K6" s="40">
        <v>8.82</v>
      </c>
      <c r="L6" s="41">
        <v>40.799999999999997</v>
      </c>
    </row>
    <row r="7" spans="2:12" s="4" customFormat="1" ht="26.45" customHeight="1">
      <c r="B7" s="33"/>
      <c r="C7" s="42" t="s">
        <v>24</v>
      </c>
      <c r="D7" s="43">
        <v>91</v>
      </c>
      <c r="E7" s="44" t="s">
        <v>25</v>
      </c>
      <c r="F7" s="45" t="s">
        <v>26</v>
      </c>
      <c r="G7" s="46">
        <v>90</v>
      </c>
      <c r="H7" s="47">
        <v>31.82</v>
      </c>
      <c r="I7" s="48">
        <v>17.25</v>
      </c>
      <c r="J7" s="49">
        <v>14.98</v>
      </c>
      <c r="K7" s="50">
        <v>7.87</v>
      </c>
      <c r="L7" s="51">
        <v>235.78</v>
      </c>
    </row>
    <row r="8" spans="2:12" s="4" customFormat="1" ht="26.45" customHeight="1">
      <c r="B8" s="33"/>
      <c r="C8" s="52" t="s">
        <v>27</v>
      </c>
      <c r="D8" s="53">
        <v>88</v>
      </c>
      <c r="E8" s="54" t="s">
        <v>7</v>
      </c>
      <c r="F8" s="55" t="s">
        <v>28</v>
      </c>
      <c r="G8" s="56">
        <v>90</v>
      </c>
      <c r="H8" s="53"/>
      <c r="I8" s="57">
        <v>18</v>
      </c>
      <c r="J8" s="58">
        <v>16.5</v>
      </c>
      <c r="K8" s="59">
        <v>2.89</v>
      </c>
      <c r="L8" s="60">
        <v>232.8</v>
      </c>
    </row>
    <row r="9" spans="2:12" s="4" customFormat="1" ht="26.45" customHeight="1">
      <c r="B9" s="33"/>
      <c r="C9" s="61"/>
      <c r="D9" s="62">
        <v>52</v>
      </c>
      <c r="E9" s="63" t="s">
        <v>8</v>
      </c>
      <c r="F9" s="64" t="s">
        <v>12</v>
      </c>
      <c r="G9" s="46">
        <v>150</v>
      </c>
      <c r="H9" s="65">
        <v>15.94</v>
      </c>
      <c r="I9" s="66">
        <v>3.3</v>
      </c>
      <c r="J9" s="67">
        <v>7.8</v>
      </c>
      <c r="K9" s="68">
        <v>22.35</v>
      </c>
      <c r="L9" s="69">
        <v>173.1</v>
      </c>
    </row>
    <row r="10" spans="2:12" s="4" customFormat="1" ht="36" customHeight="1">
      <c r="B10" s="33"/>
      <c r="C10" s="63"/>
      <c r="D10" s="70">
        <v>104</v>
      </c>
      <c r="E10" s="71" t="s">
        <v>29</v>
      </c>
      <c r="F10" s="72" t="s">
        <v>30</v>
      </c>
      <c r="G10" s="73">
        <v>200</v>
      </c>
      <c r="H10" s="74">
        <v>10.35</v>
      </c>
      <c r="I10" s="75">
        <v>0</v>
      </c>
      <c r="J10" s="76">
        <v>0</v>
      </c>
      <c r="K10" s="77">
        <v>19.2</v>
      </c>
      <c r="L10" s="78">
        <v>76.8</v>
      </c>
    </row>
    <row r="11" spans="2:12" s="4" customFormat="1" ht="26.45" customHeight="1">
      <c r="B11" s="33"/>
      <c r="C11" s="63"/>
      <c r="D11" s="79">
        <v>119</v>
      </c>
      <c r="E11" s="80" t="s">
        <v>31</v>
      </c>
      <c r="F11" s="81" t="s">
        <v>13</v>
      </c>
      <c r="G11" s="82">
        <v>20</v>
      </c>
      <c r="H11" s="83">
        <v>1.04</v>
      </c>
      <c r="I11" s="84">
        <v>1.4</v>
      </c>
      <c r="J11" s="85">
        <v>0.14000000000000001</v>
      </c>
      <c r="K11" s="86">
        <v>8.8000000000000007</v>
      </c>
      <c r="L11" s="87">
        <v>48</v>
      </c>
    </row>
    <row r="12" spans="2:12" s="4" customFormat="1" ht="26.45" customHeight="1">
      <c r="B12" s="33"/>
      <c r="C12" s="63"/>
      <c r="D12" s="88">
        <v>120</v>
      </c>
      <c r="E12" s="80" t="s">
        <v>32</v>
      </c>
      <c r="F12" s="81" t="s">
        <v>10</v>
      </c>
      <c r="G12" s="82">
        <v>20</v>
      </c>
      <c r="H12" s="89">
        <v>1.1599999999999999</v>
      </c>
      <c r="I12" s="84">
        <v>1.1399999999999999</v>
      </c>
      <c r="J12" s="85">
        <v>0.22</v>
      </c>
      <c r="K12" s="86">
        <v>7.44</v>
      </c>
      <c r="L12" s="90">
        <v>36.26</v>
      </c>
    </row>
    <row r="13" spans="2:12" s="4" customFormat="1" ht="26.45" customHeight="1">
      <c r="B13" s="33"/>
      <c r="C13" s="91" t="s">
        <v>24</v>
      </c>
      <c r="D13" s="43"/>
      <c r="E13" s="65"/>
      <c r="F13" s="92" t="s">
        <v>33</v>
      </c>
      <c r="G13" s="93">
        <f>G6+G7+G9+G10+G11+G12</f>
        <v>540</v>
      </c>
      <c r="H13" s="43">
        <f>SUM(H6:H12)</f>
        <v>71.149999999999991</v>
      </c>
      <c r="I13" s="94">
        <f t="shared" ref="I13:L13" si="0">I6+I7+I9+I10+I11+I12</f>
        <v>24.41</v>
      </c>
      <c r="J13" s="95">
        <f t="shared" si="0"/>
        <v>23.38</v>
      </c>
      <c r="K13" s="96">
        <f t="shared" si="0"/>
        <v>74.48</v>
      </c>
      <c r="L13" s="97">
        <f t="shared" si="0"/>
        <v>610.7399999999999</v>
      </c>
    </row>
    <row r="14" spans="2:12" s="4" customFormat="1" ht="26.45" customHeight="1">
      <c r="B14" s="33"/>
      <c r="C14" s="52" t="s">
        <v>34</v>
      </c>
      <c r="D14" s="53"/>
      <c r="E14" s="54"/>
      <c r="F14" s="98" t="s">
        <v>33</v>
      </c>
      <c r="G14" s="99">
        <f>G6+G8+G9+G10+G11+G12</f>
        <v>540</v>
      </c>
      <c r="H14" s="100"/>
      <c r="I14" s="101">
        <f t="shared" ref="I14:L14" si="1">I6+I8+I9+I10+I11+I12</f>
        <v>25.16</v>
      </c>
      <c r="J14" s="102">
        <f t="shared" si="1"/>
        <v>24.9</v>
      </c>
      <c r="K14" s="103">
        <f t="shared" si="1"/>
        <v>69.5</v>
      </c>
      <c r="L14" s="104">
        <f t="shared" si="1"/>
        <v>607.76</v>
      </c>
    </row>
    <row r="15" spans="2:12" s="4" customFormat="1" ht="26.45" customHeight="1">
      <c r="B15" s="33"/>
      <c r="C15" s="91" t="s">
        <v>24</v>
      </c>
      <c r="D15" s="43"/>
      <c r="E15" s="65"/>
      <c r="F15" s="92" t="s">
        <v>35</v>
      </c>
      <c r="G15" s="44"/>
      <c r="H15" s="43"/>
      <c r="I15" s="105"/>
      <c r="J15" s="106"/>
      <c r="K15" s="107"/>
      <c r="L15" s="108">
        <f>L13/23.5</f>
        <v>25.98893617021276</v>
      </c>
    </row>
    <row r="16" spans="2:12" s="4" customFormat="1" ht="26.45" customHeight="1" thickBot="1">
      <c r="B16" s="109"/>
      <c r="C16" s="110" t="s">
        <v>34</v>
      </c>
      <c r="D16" s="111"/>
      <c r="E16" s="112"/>
      <c r="F16" s="113" t="s">
        <v>35</v>
      </c>
      <c r="G16" s="114"/>
      <c r="H16" s="111"/>
      <c r="I16" s="115"/>
      <c r="J16" s="116"/>
      <c r="K16" s="117"/>
      <c r="L16" s="118">
        <f>L14/23.5</f>
        <v>25.862127659574469</v>
      </c>
    </row>
    <row r="17" spans="2:12" s="3" customFormat="1" ht="36" customHeight="1">
      <c r="B17" s="119" t="s">
        <v>4</v>
      </c>
      <c r="C17" s="35"/>
      <c r="D17" s="120">
        <v>24</v>
      </c>
      <c r="E17" s="121" t="s">
        <v>5</v>
      </c>
      <c r="F17" s="122" t="s">
        <v>36</v>
      </c>
      <c r="G17" s="123">
        <v>120</v>
      </c>
      <c r="H17" s="121">
        <v>18.48</v>
      </c>
      <c r="I17" s="124">
        <v>0.6</v>
      </c>
      <c r="J17" s="125">
        <v>0</v>
      </c>
      <c r="K17" s="126">
        <v>16.95</v>
      </c>
      <c r="L17" s="127">
        <v>69</v>
      </c>
    </row>
    <row r="18" spans="2:12" s="3" customFormat="1" ht="26.45" customHeight="1">
      <c r="B18" s="128"/>
      <c r="C18" s="70"/>
      <c r="D18" s="129">
        <v>31</v>
      </c>
      <c r="E18" s="71" t="s">
        <v>6</v>
      </c>
      <c r="F18" s="130" t="s">
        <v>11</v>
      </c>
      <c r="G18" s="131">
        <v>200</v>
      </c>
      <c r="H18" s="70">
        <v>19.03</v>
      </c>
      <c r="I18" s="132">
        <v>5.74</v>
      </c>
      <c r="J18" s="133">
        <v>8.7799999999999994</v>
      </c>
      <c r="K18" s="134">
        <v>8.74</v>
      </c>
      <c r="L18" s="135">
        <v>138.04</v>
      </c>
    </row>
    <row r="19" spans="2:12" s="4" customFormat="1" ht="26.45" customHeight="1">
      <c r="B19" s="136"/>
      <c r="C19" s="137"/>
      <c r="D19" s="62">
        <v>89</v>
      </c>
      <c r="E19" s="62" t="s">
        <v>7</v>
      </c>
      <c r="F19" s="138" t="s">
        <v>37</v>
      </c>
      <c r="G19" s="139">
        <v>90</v>
      </c>
      <c r="H19" s="83">
        <v>29.09</v>
      </c>
      <c r="I19" s="140">
        <v>18.13</v>
      </c>
      <c r="J19" s="141">
        <v>17.05</v>
      </c>
      <c r="K19" s="142">
        <v>3.69</v>
      </c>
      <c r="L19" s="143">
        <v>240.96</v>
      </c>
    </row>
    <row r="20" spans="2:12" s="4" customFormat="1" ht="26.45" customHeight="1">
      <c r="B20" s="136"/>
      <c r="C20" s="137"/>
      <c r="D20" s="83">
        <v>65</v>
      </c>
      <c r="E20" s="80" t="s">
        <v>38</v>
      </c>
      <c r="F20" s="81" t="s">
        <v>39</v>
      </c>
      <c r="G20" s="144">
        <v>150</v>
      </c>
      <c r="H20" s="80">
        <v>9.34</v>
      </c>
      <c r="I20" s="145">
        <v>6.45</v>
      </c>
      <c r="J20" s="146">
        <v>4.05</v>
      </c>
      <c r="K20" s="147">
        <v>40.200000000000003</v>
      </c>
      <c r="L20" s="148">
        <v>223.65</v>
      </c>
    </row>
    <row r="21" spans="2:12" s="3" customFormat="1" ht="33.75" customHeight="1">
      <c r="B21" s="149"/>
      <c r="C21" s="70"/>
      <c r="D21" s="82">
        <v>104</v>
      </c>
      <c r="E21" s="150" t="s">
        <v>29</v>
      </c>
      <c r="F21" s="151" t="s">
        <v>40</v>
      </c>
      <c r="G21" s="152">
        <v>200</v>
      </c>
      <c r="H21" s="74">
        <v>10.35</v>
      </c>
      <c r="I21" s="75">
        <v>0</v>
      </c>
      <c r="J21" s="76">
        <v>0</v>
      </c>
      <c r="K21" s="77">
        <v>19.2</v>
      </c>
      <c r="L21" s="153">
        <v>76.8</v>
      </c>
    </row>
    <row r="22" spans="2:12" s="3" customFormat="1" ht="26.45" customHeight="1">
      <c r="B22" s="149"/>
      <c r="C22" s="79"/>
      <c r="D22" s="154">
        <v>119</v>
      </c>
      <c r="E22" s="80" t="s">
        <v>31</v>
      </c>
      <c r="F22" s="81" t="s">
        <v>13</v>
      </c>
      <c r="G22" s="155">
        <v>20</v>
      </c>
      <c r="H22" s="144">
        <v>1.04</v>
      </c>
      <c r="I22" s="75">
        <v>1.4</v>
      </c>
      <c r="J22" s="76">
        <v>0.14000000000000001</v>
      </c>
      <c r="K22" s="77">
        <v>8.8000000000000007</v>
      </c>
      <c r="L22" s="78">
        <v>48</v>
      </c>
    </row>
    <row r="23" spans="2:12" s="3" customFormat="1" ht="26.45" customHeight="1">
      <c r="B23" s="149"/>
      <c r="C23" s="79"/>
      <c r="D23" s="144">
        <v>120</v>
      </c>
      <c r="E23" s="80" t="s">
        <v>32</v>
      </c>
      <c r="F23" s="81" t="s">
        <v>10</v>
      </c>
      <c r="G23" s="82">
        <v>20</v>
      </c>
      <c r="H23" s="63">
        <v>1.1599999999999999</v>
      </c>
      <c r="I23" s="84">
        <v>1.1399999999999999</v>
      </c>
      <c r="J23" s="85">
        <v>0.22</v>
      </c>
      <c r="K23" s="156">
        <v>7.44</v>
      </c>
      <c r="L23" s="157">
        <v>36.26</v>
      </c>
    </row>
    <row r="24" spans="2:12" s="4" customFormat="1" ht="26.45" customHeight="1">
      <c r="B24" s="136"/>
      <c r="C24" s="158"/>
      <c r="D24" s="159"/>
      <c r="E24" s="160"/>
      <c r="F24" s="161" t="s">
        <v>33</v>
      </c>
      <c r="G24" s="162">
        <f>G17+G18+G19+G20+G21+G22+G23</f>
        <v>800</v>
      </c>
      <c r="H24" s="160">
        <f>SUM(H17:H23)</f>
        <v>88.490000000000009</v>
      </c>
      <c r="I24" s="163">
        <f t="shared" ref="I24:L24" si="2">I17+I18+I19+I20+I21+I22+I23</f>
        <v>33.46</v>
      </c>
      <c r="J24" s="164">
        <f t="shared" si="2"/>
        <v>30.24</v>
      </c>
      <c r="K24" s="165">
        <f t="shared" si="2"/>
        <v>105.02</v>
      </c>
      <c r="L24" s="166">
        <f t="shared" si="2"/>
        <v>832.70999999999992</v>
      </c>
    </row>
    <row r="25" spans="2:12" s="4" customFormat="1" ht="26.45" customHeight="1" thickBot="1">
      <c r="B25" s="167"/>
      <c r="C25" s="168"/>
      <c r="D25" s="169"/>
      <c r="E25" s="170"/>
      <c r="F25" s="171" t="s">
        <v>35</v>
      </c>
      <c r="G25" s="172"/>
      <c r="H25" s="173"/>
      <c r="I25" s="174"/>
      <c r="J25" s="175"/>
      <c r="K25" s="176"/>
      <c r="L25" s="177">
        <f>L24/23.5</f>
        <v>35.434468085106381</v>
      </c>
    </row>
    <row r="26" spans="2:12">
      <c r="B26" s="2"/>
      <c r="C26" s="5"/>
      <c r="D26" s="5"/>
      <c r="E26" s="2"/>
      <c r="F26" s="2"/>
      <c r="G26" s="2"/>
      <c r="H26" s="6"/>
      <c r="I26" s="7"/>
      <c r="J26" s="6"/>
      <c r="K26" s="2"/>
      <c r="L26" s="8"/>
    </row>
    <row r="27" spans="2:12" ht="18.75">
      <c r="B27" s="9" t="s">
        <v>41</v>
      </c>
      <c r="C27" s="10"/>
      <c r="D27" s="11"/>
      <c r="E27" s="11"/>
      <c r="F27" s="12"/>
      <c r="G27" s="13"/>
      <c r="H27" s="14"/>
      <c r="I27" s="6"/>
      <c r="J27" s="14"/>
      <c r="K27" s="14"/>
    </row>
    <row r="28" spans="2:12" ht="18.75">
      <c r="B28" s="15" t="s">
        <v>42</v>
      </c>
      <c r="C28" s="16"/>
      <c r="D28" s="17"/>
      <c r="E28" s="17"/>
      <c r="F28" s="12"/>
      <c r="G28" s="13"/>
      <c r="H28" s="14"/>
      <c r="I28" s="14"/>
      <c r="J28" s="14"/>
      <c r="K28" s="14"/>
    </row>
    <row r="29" spans="2:12" ht="18.75">
      <c r="B29" s="14"/>
      <c r="C29" s="18"/>
      <c r="D29" s="18"/>
      <c r="E29" s="14"/>
      <c r="F29" s="12"/>
      <c r="G29" s="13"/>
      <c r="H29" s="14"/>
      <c r="I29" s="14"/>
      <c r="J29" s="14"/>
      <c r="K29" s="14"/>
    </row>
    <row r="32" spans="2:12" ht="18.75">
      <c r="E32" s="14"/>
      <c r="F32" s="12"/>
      <c r="G32" s="13"/>
      <c r="H32" s="14"/>
      <c r="I32" s="14"/>
      <c r="J32" s="14"/>
      <c r="K32" s="14"/>
    </row>
    <row r="33" spans="5:11">
      <c r="E33" s="14"/>
      <c r="F33" s="14"/>
      <c r="G33" s="14"/>
      <c r="H33" s="14"/>
      <c r="I33" s="14"/>
      <c r="J33" s="14"/>
      <c r="K33" s="14"/>
    </row>
    <row r="34" spans="5:11">
      <c r="E34" s="14"/>
      <c r="F34" s="14"/>
      <c r="G34" s="14"/>
      <c r="H34" s="14"/>
      <c r="I34" s="14"/>
      <c r="J34" s="14"/>
      <c r="K34" s="14"/>
    </row>
    <row r="35" spans="5:11">
      <c r="E35" s="14"/>
      <c r="F35" s="14"/>
      <c r="G35" s="14"/>
      <c r="H35" s="14"/>
      <c r="I35" s="14"/>
      <c r="J35" s="14"/>
      <c r="K35" s="14"/>
    </row>
    <row r="36" spans="5:11">
      <c r="E36" s="14"/>
      <c r="F36" s="14"/>
      <c r="G36" s="14"/>
      <c r="H36" s="14"/>
      <c r="I36" s="14"/>
      <c r="J36" s="14"/>
      <c r="K36" s="14"/>
    </row>
    <row r="37" spans="5:11">
      <c r="E37" s="14"/>
      <c r="F37" s="14"/>
      <c r="G37" s="14"/>
      <c r="H37" s="14"/>
      <c r="I37" s="14"/>
      <c r="J37" s="14"/>
      <c r="K37" s="14"/>
    </row>
    <row r="38" spans="5:11">
      <c r="E38" s="14"/>
      <c r="F38" s="14"/>
      <c r="G38" s="14"/>
      <c r="H38" s="14"/>
      <c r="I38" s="14"/>
      <c r="J38" s="14"/>
      <c r="K38" s="14"/>
    </row>
    <row r="39" spans="5:11">
      <c r="E39" s="14"/>
      <c r="F39" s="14"/>
      <c r="G39" s="14"/>
      <c r="H39" s="14"/>
      <c r="I39" s="14"/>
      <c r="J39" s="14"/>
      <c r="K39" s="14"/>
    </row>
  </sheetData>
  <mergeCells count="9"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2022-12-13T09:09:05Z</dcterms:modified>
</cp:coreProperties>
</file>