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/>
  <c r="L21"/>
  <c r="L22" s="1"/>
  <c r="K21"/>
  <c r="J21"/>
  <c r="I21"/>
  <c r="H21"/>
  <c r="G21"/>
  <c r="L12"/>
  <c r="L13" s="1"/>
  <c r="K12"/>
  <c r="J12"/>
  <c r="I12"/>
  <c r="H12"/>
  <c r="G12"/>
</calcChain>
</file>

<file path=xl/sharedStrings.xml><?xml version="1.0" encoding="utf-8"?>
<sst xmlns="http://schemas.openxmlformats.org/spreadsheetml/2006/main" count="46" uniqueCount="37">
  <si>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</si>
  <si>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</si>
  <si>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</si>
  <si>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</si>
  <si>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</si>
  <si>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</si>
  <si>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</si>
  <si>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</si>
  <si>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</si>
  <si>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</si>
  <si>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ржаной</t>
  </si>
  <si>
    <t>Хлеб пшеничный</t>
  </si>
  <si>
    <t>лицей№1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</si>
  <si>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</si>
  <si>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</si>
  <si>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</si>
  <si>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</si>
  <si>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</si>
  <si>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</si>
  <si>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</si>
  <si>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этик.</t>
  </si>
  <si>
    <t>3 блюдо</t>
  </si>
  <si>
    <t>Филе птицы тушеное в томатном соусе</t>
  </si>
  <si>
    <t>Спагетти отварные с маслом</t>
  </si>
  <si>
    <t>горячий напиток</t>
  </si>
  <si>
    <t>Чай с шиповником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</si>
  <si>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</si>
  <si>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</si>
  <si>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</si>
  <si>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</si>
  <si>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Фрукты в ассортименте </t>
  </si>
  <si>
    <t>Рис отварной  с маслом</t>
  </si>
  <si>
    <t xml:space="preserve"> 3 МАРТА 2023</t>
  </si>
  <si>
    <t>СЫР ПОРЦИЯМИ</t>
  </si>
  <si>
    <t>СУП КАРТОФЕЛЬНЫЙ С МЯСОМ</t>
  </si>
  <si>
    <t>Рыба  тушеная с овощами</t>
  </si>
  <si>
    <t>напиток витаминизированый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</si>
</sst>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9" fillId="2" borderId="11" xfId="0" applyFont="1" applyFill="1" applyBorder="1"/>
    <xf numFmtId="0" fontId="10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9" fillId="2" borderId="17" xfId="0" applyFont="1" applyFill="1" applyBorder="1"/>
    <xf numFmtId="0" fontId="9" fillId="2" borderId="18" xfId="0" applyFont="1" applyFill="1" applyBorder="1"/>
    <xf numFmtId="0" fontId="9" fillId="2" borderId="18" xfId="0" applyFont="1" applyFill="1" applyBorder="1" applyAlignment="1">
      <alignment horizontal="center"/>
    </xf>
    <xf numFmtId="0" fontId="11" fillId="2" borderId="18" xfId="0" applyFont="1" applyFill="1" applyBorder="1" applyAlignment="1">
      <alignment wrapText="1"/>
    </xf>
    <xf numFmtId="0" fontId="9" fillId="2" borderId="18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/>
    <xf numFmtId="0" fontId="9" fillId="0" borderId="18" xfId="0" applyFont="1" applyFill="1" applyBorder="1" applyAlignment="1">
      <alignment horizontal="center"/>
    </xf>
    <xf numFmtId="0" fontId="9" fillId="0" borderId="18" xfId="0" applyFont="1" applyFill="1" applyBorder="1"/>
    <xf numFmtId="0" fontId="9" fillId="0" borderId="18" xfId="0" applyFont="1" applyFill="1" applyBorder="1" applyAlignment="1"/>
    <xf numFmtId="0" fontId="11" fillId="0" borderId="4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9" xfId="1" applyFont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9" fillId="0" borderId="18" xfId="0" applyFont="1" applyFill="1" applyBorder="1" applyAlignment="1">
      <alignment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7" fillId="2" borderId="18" xfId="0" applyFont="1" applyFill="1" applyBorder="1" applyAlignment="1"/>
    <xf numFmtId="0" fontId="6" fillId="2" borderId="18" xfId="0" applyFont="1" applyFill="1" applyBorder="1" applyAlignment="1">
      <alignment horizontal="center"/>
    </xf>
    <xf numFmtId="0" fontId="9" fillId="2" borderId="20" xfId="0" applyFont="1" applyFill="1" applyBorder="1"/>
    <xf numFmtId="0" fontId="10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2" xfId="0" applyFont="1" applyFill="1" applyBorder="1"/>
    <xf numFmtId="0" fontId="7" fillId="2" borderId="22" xfId="0" applyFont="1" applyFill="1" applyBorder="1"/>
    <xf numFmtId="0" fontId="11" fillId="2" borderId="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9" fillId="2" borderId="15" xfId="0" applyFont="1" applyFill="1" applyBorder="1"/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left" wrapText="1"/>
    </xf>
    <xf numFmtId="0" fontId="9" fillId="2" borderId="25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5" fillId="2" borderId="0" xfId="0" applyFont="1" applyFill="1"/>
    <xf numFmtId="0" fontId="9" fillId="0" borderId="29" xfId="0" applyFont="1" applyBorder="1"/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left" wrapText="1"/>
    </xf>
    <xf numFmtId="0" fontId="9" fillId="2" borderId="31" xfId="0" applyFont="1" applyFill="1" applyBorder="1" applyAlignment="1">
      <alignment horizontal="center" wrapText="1"/>
    </xf>
    <xf numFmtId="0" fontId="11" fillId="2" borderId="4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1" fillId="2" borderId="19" xfId="1" applyFont="1" applyFill="1" applyBorder="1" applyAlignment="1">
      <alignment horizontal="center"/>
    </xf>
    <xf numFmtId="0" fontId="8" fillId="0" borderId="17" xfId="0" applyFont="1" applyBorder="1"/>
    <xf numFmtId="0" fontId="8" fillId="0" borderId="29" xfId="0" applyFont="1" applyBorder="1"/>
    <xf numFmtId="0" fontId="9" fillId="2" borderId="31" xfId="0" applyFont="1" applyFill="1" applyBorder="1"/>
    <xf numFmtId="0" fontId="9" fillId="2" borderId="29" xfId="0" applyFont="1" applyFill="1" applyBorder="1" applyAlignment="1">
      <alignment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/>
    </xf>
    <xf numFmtId="0" fontId="11" fillId="2" borderId="32" xfId="1" applyFont="1" applyFill="1" applyBorder="1" applyAlignment="1">
      <alignment horizontal="center"/>
    </xf>
    <xf numFmtId="0" fontId="9" fillId="0" borderId="31" xfId="0" applyFont="1" applyFill="1" applyBorder="1"/>
    <xf numFmtId="0" fontId="9" fillId="0" borderId="29" xfId="0" applyFont="1" applyFill="1" applyBorder="1" applyAlignment="1"/>
    <xf numFmtId="0" fontId="9" fillId="0" borderId="31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11" fillId="0" borderId="32" xfId="1" applyFont="1" applyBorder="1" applyAlignment="1">
      <alignment horizontal="center"/>
    </xf>
    <xf numFmtId="0" fontId="11" fillId="2" borderId="30" xfId="1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9" xfId="0" applyFont="1" applyBorder="1" applyAlignment="1">
      <alignment horizontal="left" wrapText="1"/>
    </xf>
    <xf numFmtId="0" fontId="9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11" fillId="0" borderId="30" xfId="1" applyFont="1" applyBorder="1" applyAlignment="1">
      <alignment horizontal="center"/>
    </xf>
    <xf numFmtId="0" fontId="9" fillId="0" borderId="31" xfId="0" applyFont="1" applyBorder="1"/>
    <xf numFmtId="0" fontId="9" fillId="0" borderId="29" xfId="0" applyFont="1" applyBorder="1" applyAlignment="1"/>
    <xf numFmtId="0" fontId="9" fillId="0" borderId="29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9" fillId="2" borderId="29" xfId="0" applyFont="1" applyFill="1" applyBorder="1"/>
    <xf numFmtId="0" fontId="9" fillId="2" borderId="31" xfId="0" applyFont="1" applyFill="1" applyBorder="1" applyAlignment="1"/>
    <xf numFmtId="0" fontId="8" fillId="2" borderId="29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/>
    <xf numFmtId="0" fontId="7" fillId="2" borderId="29" xfId="0" applyFont="1" applyFill="1" applyBorder="1" applyAlignment="1"/>
    <xf numFmtId="0" fontId="6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20" xfId="0" applyFont="1" applyBorder="1"/>
    <xf numFmtId="0" fontId="8" fillId="0" borderId="33" xfId="0" applyFont="1" applyBorder="1"/>
    <xf numFmtId="0" fontId="8" fillId="0" borderId="34" xfId="0" applyFont="1" applyBorder="1" applyAlignment="1">
      <alignment horizontal="center"/>
    </xf>
    <xf numFmtId="0" fontId="8" fillId="0" borderId="35" xfId="0" applyFont="1" applyBorder="1"/>
    <xf numFmtId="0" fontId="7" fillId="2" borderId="33" xfId="0" applyFont="1" applyFill="1" applyBorder="1"/>
    <xf numFmtId="0" fontId="8" fillId="0" borderId="36" xfId="0" applyFont="1" applyBorder="1"/>
    <xf numFmtId="0" fontId="8" fillId="0" borderId="3" xfId="0" applyFont="1" applyBorder="1"/>
    <xf numFmtId="0" fontId="8" fillId="0" borderId="23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11" fillId="2" borderId="37" xfId="0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4" fontId="2" fillId="0" borderId="0" xfId="0" applyNumberFormat="1" applyFont="1"/>
    <xf numFmtId="0" fontId="6" fillId="0" borderId="8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2:O34"/>
  <sheetViews>
    <sheetView showGridLines="0" showRowColHeaders="0" tabSelected="1" topLeftCell="A7" workbookViewId="0">
      <selection activeCell="H14" sqref="H14:H22"/>
    </sheetView>
  </sheetViews>
  <sheetFormatPr defaultRowHeight="15"/>
  <cols>
    <col min="2" max="3" width="16.85546875" customWidth="1"/>
    <col min="4" max="4" width="21.85546875" style="1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28515625" customWidth="1"/>
    <col min="12" max="12" width="22.85546875" customWidth="1"/>
    <col min="13" max="13" width="11.28515625" customWidth="1"/>
    <col min="23" max="23" width="17.42578125" customWidth="1"/>
    <col min="24" max="24" width="12.28515625" customWidth="1"/>
  </cols>
  <sheetData>
    <row r="2" spans="2:15" ht="23.25">
      <c r="B2" s="2" t="s">
        <v>12</v>
      </c>
      <c r="C2" s="2"/>
      <c r="D2" s="3"/>
      <c r="E2" s="2"/>
      <c r="F2" s="126" t="s">
        <v>32</v>
      </c>
      <c r="G2" s="4"/>
      <c r="H2" s="3"/>
      <c r="I2" s="5"/>
      <c r="L2" s="6"/>
      <c r="M2" s="7"/>
      <c r="N2" s="8"/>
      <c r="O2" s="9"/>
    </row>
    <row r="3" spans="2:15" ht="15.75" thickBot="1">
      <c r="B3" s="8"/>
      <c r="C3" s="8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15" s="11" customFormat="1" ht="21.75" customHeight="1" thickBot="1">
      <c r="B4" s="127" t="s">
        <v>13</v>
      </c>
      <c r="C4" s="127"/>
      <c r="D4" s="129" t="s">
        <v>14</v>
      </c>
      <c r="E4" s="127" t="s">
        <v>15</v>
      </c>
      <c r="F4" s="129" t="s">
        <v>16</v>
      </c>
      <c r="G4" s="129" t="s">
        <v>9</v>
      </c>
      <c r="H4" s="129" t="s">
        <v>17</v>
      </c>
      <c r="I4" s="131" t="s">
        <v>18</v>
      </c>
      <c r="J4" s="132"/>
      <c r="K4" s="132"/>
      <c r="L4" s="133" t="s">
        <v>19</v>
      </c>
    </row>
    <row r="5" spans="2:15" s="11" customFormat="1" ht="48.75" customHeight="1" thickBot="1">
      <c r="B5" s="128"/>
      <c r="C5" s="128"/>
      <c r="D5" s="130"/>
      <c r="E5" s="130"/>
      <c r="F5" s="130"/>
      <c r="G5" s="130"/>
      <c r="H5" s="130"/>
      <c r="I5" s="12" t="s">
        <v>0</v>
      </c>
      <c r="J5" s="13" t="s">
        <v>1</v>
      </c>
      <c r="K5" s="12" t="s">
        <v>2</v>
      </c>
      <c r="L5" s="134"/>
    </row>
    <row r="6" spans="2:15" s="11" customFormat="1" ht="38.25" customHeight="1">
      <c r="B6" s="14" t="s">
        <v>3</v>
      </c>
      <c r="C6" s="15"/>
      <c r="D6" s="16" t="s">
        <v>20</v>
      </c>
      <c r="E6" s="17" t="s">
        <v>21</v>
      </c>
      <c r="F6" s="18" t="s">
        <v>33</v>
      </c>
      <c r="G6" s="16">
        <v>20</v>
      </c>
      <c r="H6" s="19">
        <v>11.6</v>
      </c>
      <c r="I6" s="20">
        <v>4.6399999999999997</v>
      </c>
      <c r="J6" s="21">
        <v>5.9</v>
      </c>
      <c r="K6" s="121">
        <v>0</v>
      </c>
      <c r="L6" s="122">
        <v>72.8</v>
      </c>
    </row>
    <row r="7" spans="2:15" s="11" customFormat="1" ht="39" customHeight="1">
      <c r="B7" s="22"/>
      <c r="C7" s="23"/>
      <c r="D7" s="24">
        <v>78</v>
      </c>
      <c r="E7" s="23" t="s">
        <v>7</v>
      </c>
      <c r="F7" s="25" t="s">
        <v>22</v>
      </c>
      <c r="G7" s="26">
        <v>90</v>
      </c>
      <c r="H7" s="24">
        <v>30.25</v>
      </c>
      <c r="I7" s="27">
        <v>14.85</v>
      </c>
      <c r="J7" s="28">
        <v>13.32</v>
      </c>
      <c r="K7" s="29">
        <v>5.94</v>
      </c>
      <c r="L7" s="28">
        <v>202.68</v>
      </c>
    </row>
    <row r="8" spans="2:15" s="11" customFormat="1" ht="39" customHeight="1">
      <c r="B8" s="30"/>
      <c r="C8" s="31"/>
      <c r="D8" s="32">
        <v>65</v>
      </c>
      <c r="E8" s="33" t="s">
        <v>8</v>
      </c>
      <c r="F8" s="34" t="s">
        <v>23</v>
      </c>
      <c r="G8" s="32">
        <v>150</v>
      </c>
      <c r="H8" s="32">
        <v>8.1300000000000008</v>
      </c>
      <c r="I8" s="35">
        <v>6.45</v>
      </c>
      <c r="J8" s="36">
        <v>4.05</v>
      </c>
      <c r="K8" s="37">
        <v>40.200000000000003</v>
      </c>
      <c r="L8" s="36">
        <v>223.65</v>
      </c>
    </row>
    <row r="9" spans="2:15" s="11" customFormat="1" ht="39" customHeight="1">
      <c r="B9" s="30"/>
      <c r="C9" s="31"/>
      <c r="D9" s="24">
        <v>160</v>
      </c>
      <c r="E9" s="33" t="s">
        <v>24</v>
      </c>
      <c r="F9" s="39" t="s">
        <v>25</v>
      </c>
      <c r="G9" s="40">
        <v>200</v>
      </c>
      <c r="H9" s="32">
        <v>7.11</v>
      </c>
      <c r="I9" s="27">
        <v>0.4</v>
      </c>
      <c r="J9" s="28">
        <v>0.6</v>
      </c>
      <c r="K9" s="29">
        <v>17.8</v>
      </c>
      <c r="L9" s="28">
        <v>78.599999999999994</v>
      </c>
    </row>
    <row r="10" spans="2:15" s="11" customFormat="1" ht="39" customHeight="1">
      <c r="B10" s="30"/>
      <c r="C10" s="31"/>
      <c r="D10" s="38">
        <v>119</v>
      </c>
      <c r="E10" s="31" t="s">
        <v>26</v>
      </c>
      <c r="F10" s="31" t="s">
        <v>11</v>
      </c>
      <c r="G10" s="41">
        <v>20</v>
      </c>
      <c r="H10" s="42">
        <v>1.1200000000000001</v>
      </c>
      <c r="I10" s="27">
        <v>1.4</v>
      </c>
      <c r="J10" s="28">
        <v>0.14000000000000001</v>
      </c>
      <c r="K10" s="29">
        <v>8.8000000000000007</v>
      </c>
      <c r="L10" s="28">
        <v>48</v>
      </c>
    </row>
    <row r="11" spans="2:15" s="11" customFormat="1" ht="39" customHeight="1">
      <c r="B11" s="30"/>
      <c r="C11" s="31"/>
      <c r="D11" s="42">
        <v>120</v>
      </c>
      <c r="E11" s="31" t="s">
        <v>27</v>
      </c>
      <c r="F11" s="31" t="s">
        <v>10</v>
      </c>
      <c r="G11" s="42">
        <v>20</v>
      </c>
      <c r="H11" s="42">
        <v>1.24</v>
      </c>
      <c r="I11" s="27">
        <v>1.1399999999999999</v>
      </c>
      <c r="J11" s="28">
        <v>0.22</v>
      </c>
      <c r="K11" s="29">
        <v>7.44</v>
      </c>
      <c r="L11" s="123">
        <v>36.26</v>
      </c>
    </row>
    <row r="12" spans="2:15" s="11" customFormat="1" ht="39" customHeight="1">
      <c r="B12" s="22"/>
      <c r="C12" s="46"/>
      <c r="D12" s="24"/>
      <c r="E12" s="23"/>
      <c r="F12" s="47" t="s">
        <v>28</v>
      </c>
      <c r="G12" s="48">
        <f>G6+G7+G8+G9+G10+G11</f>
        <v>500</v>
      </c>
      <c r="H12" s="24">
        <f>SUM(H6:H11)</f>
        <v>59.45</v>
      </c>
      <c r="I12" s="43">
        <f t="shared" ref="I12:L12" si="0">I6+I7+I8+I9+I10+I11</f>
        <v>28.879999999999995</v>
      </c>
      <c r="J12" s="44">
        <f t="shared" si="0"/>
        <v>24.23</v>
      </c>
      <c r="K12" s="45">
        <f t="shared" si="0"/>
        <v>80.179999999999993</v>
      </c>
      <c r="L12" s="124">
        <f t="shared" si="0"/>
        <v>661.99</v>
      </c>
    </row>
    <row r="13" spans="2:15" s="11" customFormat="1" ht="39" customHeight="1" thickBot="1">
      <c r="B13" s="49"/>
      <c r="C13" s="50"/>
      <c r="D13" s="51"/>
      <c r="E13" s="52"/>
      <c r="F13" s="53" t="s">
        <v>29</v>
      </c>
      <c r="G13" s="51"/>
      <c r="H13" s="51"/>
      <c r="I13" s="54"/>
      <c r="J13" s="55"/>
      <c r="K13" s="56"/>
      <c r="L13" s="124">
        <f>L12/23.5</f>
        <v>28.169787234042552</v>
      </c>
    </row>
    <row r="14" spans="2:15" s="11" customFormat="1" ht="39" customHeight="1">
      <c r="B14" s="22" t="s">
        <v>4</v>
      </c>
      <c r="C14" s="57"/>
      <c r="D14" s="58">
        <v>137</v>
      </c>
      <c r="E14" s="59" t="s">
        <v>5</v>
      </c>
      <c r="F14" s="60" t="s">
        <v>30</v>
      </c>
      <c r="G14" s="61">
        <v>150</v>
      </c>
      <c r="H14" s="62">
        <v>22.5</v>
      </c>
      <c r="I14" s="63">
        <v>0.8</v>
      </c>
      <c r="J14" s="64">
        <v>0.2</v>
      </c>
      <c r="K14" s="65">
        <v>7.5</v>
      </c>
      <c r="L14" s="44">
        <v>38</v>
      </c>
      <c r="M14" s="66"/>
    </row>
    <row r="15" spans="2:15" s="11" customFormat="1" ht="39" customHeight="1">
      <c r="B15" s="30"/>
      <c r="C15" s="67"/>
      <c r="D15" s="68">
        <v>32</v>
      </c>
      <c r="E15" s="69" t="s">
        <v>6</v>
      </c>
      <c r="F15" s="70" t="s">
        <v>34</v>
      </c>
      <c r="G15" s="71">
        <v>200</v>
      </c>
      <c r="H15" s="24">
        <v>13.63</v>
      </c>
      <c r="I15" s="72">
        <v>5.78</v>
      </c>
      <c r="J15" s="73">
        <v>5.5</v>
      </c>
      <c r="K15" s="74">
        <v>10.8</v>
      </c>
      <c r="L15" s="73">
        <v>115.7</v>
      </c>
      <c r="M15" s="66"/>
    </row>
    <row r="16" spans="2:15" s="11" customFormat="1" ht="39" customHeight="1">
      <c r="B16" s="75"/>
      <c r="C16" s="76"/>
      <c r="D16" s="68">
        <v>182</v>
      </c>
      <c r="E16" s="77" t="s">
        <v>7</v>
      </c>
      <c r="F16" s="78" t="s">
        <v>35</v>
      </c>
      <c r="G16" s="79">
        <v>90</v>
      </c>
      <c r="H16" s="80">
        <v>37.36</v>
      </c>
      <c r="I16" s="81">
        <v>12.86</v>
      </c>
      <c r="J16" s="73">
        <v>1.65</v>
      </c>
      <c r="K16" s="74">
        <v>4.9400000000000004</v>
      </c>
      <c r="L16" s="73">
        <v>84.8</v>
      </c>
      <c r="M16" s="66"/>
    </row>
    <row r="17" spans="2:15" s="11" customFormat="1" ht="15.75">
      <c r="B17" s="75"/>
      <c r="C17" s="76"/>
      <c r="D17" s="68">
        <v>53</v>
      </c>
      <c r="E17" s="82" t="s">
        <v>8</v>
      </c>
      <c r="F17" s="83" t="s">
        <v>31</v>
      </c>
      <c r="G17" s="84">
        <v>150</v>
      </c>
      <c r="H17" s="85">
        <v>8.81</v>
      </c>
      <c r="I17" s="86">
        <v>3.3</v>
      </c>
      <c r="J17" s="36">
        <v>4.95</v>
      </c>
      <c r="K17" s="37">
        <v>32.25</v>
      </c>
      <c r="L17" s="36">
        <v>186.45</v>
      </c>
    </row>
    <row r="18" spans="2:15" s="11" customFormat="1" ht="15.75">
      <c r="B18" s="75"/>
      <c r="C18" s="76"/>
      <c r="D18" s="87">
        <v>216</v>
      </c>
      <c r="E18" s="88" t="s">
        <v>21</v>
      </c>
      <c r="F18" s="89" t="s">
        <v>36</v>
      </c>
      <c r="G18" s="90">
        <v>200</v>
      </c>
      <c r="H18" s="91">
        <v>4.8899999999999997</v>
      </c>
      <c r="I18" s="27">
        <v>0</v>
      </c>
      <c r="J18" s="28">
        <v>0</v>
      </c>
      <c r="K18" s="29">
        <v>14.16</v>
      </c>
      <c r="L18" s="28">
        <v>55.48</v>
      </c>
    </row>
    <row r="19" spans="2:15" s="11" customFormat="1" ht="15.75">
      <c r="B19" s="75"/>
      <c r="C19" s="76"/>
      <c r="D19" s="92">
        <v>119</v>
      </c>
      <c r="E19" s="93" t="s">
        <v>26</v>
      </c>
      <c r="F19" s="94" t="s">
        <v>11</v>
      </c>
      <c r="G19" s="88">
        <v>45</v>
      </c>
      <c r="H19" s="95">
        <v>2.52</v>
      </c>
      <c r="I19" s="96">
        <v>3.42</v>
      </c>
      <c r="J19" s="28">
        <v>0.36</v>
      </c>
      <c r="K19" s="29">
        <v>22.14</v>
      </c>
      <c r="L19" s="28">
        <v>105.75</v>
      </c>
    </row>
    <row r="20" spans="2:15" s="11" customFormat="1" ht="15.75">
      <c r="B20" s="75"/>
      <c r="C20" s="76"/>
      <c r="D20" s="90">
        <v>120</v>
      </c>
      <c r="E20" s="97" t="s">
        <v>27</v>
      </c>
      <c r="F20" s="98" t="s">
        <v>10</v>
      </c>
      <c r="G20" s="80">
        <v>40</v>
      </c>
      <c r="H20" s="99">
        <v>2.48</v>
      </c>
      <c r="I20" s="100">
        <v>2.64</v>
      </c>
      <c r="J20" s="44">
        <v>0.48</v>
      </c>
      <c r="K20" s="45">
        <v>16.079999999999998</v>
      </c>
      <c r="L20" s="44">
        <v>79.2</v>
      </c>
    </row>
    <row r="21" spans="2:15" s="11" customFormat="1" ht="15.75">
      <c r="B21" s="75"/>
      <c r="C21" s="76"/>
      <c r="D21" s="101"/>
      <c r="E21" s="102"/>
      <c r="F21" s="103" t="s">
        <v>28</v>
      </c>
      <c r="G21" s="104">
        <f>SUM(G14:G20)</f>
        <v>875</v>
      </c>
      <c r="H21" s="95">
        <f>SUM(H14:H20)</f>
        <v>92.190000000000012</v>
      </c>
      <c r="I21" s="105">
        <f t="shared" ref="I21:L21" si="1">SUM(I14:I20)</f>
        <v>28.799999999999997</v>
      </c>
      <c r="J21" s="106">
        <f t="shared" si="1"/>
        <v>13.14</v>
      </c>
      <c r="K21" s="107">
        <f t="shared" si="1"/>
        <v>107.87</v>
      </c>
      <c r="L21" s="125">
        <f t="shared" si="1"/>
        <v>665.38000000000011</v>
      </c>
    </row>
    <row r="22" spans="2:15" s="11" customFormat="1" ht="16.5" thickBot="1">
      <c r="B22" s="108"/>
      <c r="C22" s="109"/>
      <c r="D22" s="110"/>
      <c r="E22" s="111"/>
      <c r="F22" s="112" t="s">
        <v>29</v>
      </c>
      <c r="G22" s="111"/>
      <c r="H22" s="109">
        <f>SUM(H21)</f>
        <v>92.190000000000012</v>
      </c>
      <c r="I22" s="113"/>
      <c r="J22" s="114"/>
      <c r="K22" s="115"/>
      <c r="L22" s="125">
        <f>L21/23.5</f>
        <v>28.314042553191495</v>
      </c>
    </row>
    <row r="23" spans="2:15">
      <c r="B23" s="9"/>
      <c r="C23" s="9"/>
      <c r="D23" s="116"/>
      <c r="E23" s="9"/>
      <c r="F23" s="9"/>
      <c r="G23" s="9"/>
      <c r="H23" s="117"/>
      <c r="I23" s="118"/>
      <c r="J23" s="117"/>
      <c r="K23" s="9"/>
      <c r="L23" s="119"/>
      <c r="M23" s="9"/>
      <c r="N23" s="9"/>
      <c r="O23" s="9"/>
    </row>
    <row r="31" spans="2:15">
      <c r="E31" s="120"/>
      <c r="F31" s="120"/>
      <c r="G31" s="120"/>
      <c r="H31" s="120"/>
      <c r="I31" s="120"/>
      <c r="J31" s="120"/>
      <c r="K31" s="120"/>
    </row>
    <row r="32" spans="2:15">
      <c r="E32" s="120"/>
      <c r="F32" s="120"/>
      <c r="G32" s="120"/>
      <c r="H32" s="120"/>
      <c r="I32" s="120"/>
      <c r="J32" s="120"/>
      <c r="K32" s="120"/>
    </row>
    <row r="33" spans="5:11">
      <c r="E33" s="120"/>
      <c r="F33" s="120"/>
      <c r="G33" s="120"/>
      <c r="H33" s="120"/>
      <c r="I33" s="120"/>
      <c r="J33" s="120"/>
      <c r="K33" s="120"/>
    </row>
    <row r="34" spans="5:11">
      <c r="E34" s="120"/>
      <c r="F34" s="120"/>
      <c r="G34" s="120"/>
      <c r="H34" s="120"/>
      <c r="I34" s="120"/>
      <c r="J34" s="120"/>
      <c r="K34" s="120"/>
    </row>
  </sheetData>
  <mergeCells count="9">
    <mergeCell ref="G4:G5"/>
    <mergeCell ref="H4:H5"/>
    <mergeCell ref="I4:K4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2023-03-22T04:00:03Z</dcterms:modified>
</cp:coreProperties>
</file>