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11"/>
  <c r="K23"/>
  <c r="K25" s="1"/>
  <c r="J23"/>
  <c r="I23"/>
  <c r="H23"/>
  <c r="F23"/>
  <c r="K22"/>
  <c r="K24" s="1"/>
  <c r="J22"/>
  <c r="I22"/>
  <c r="H22"/>
  <c r="F22"/>
  <c r="K12"/>
  <c r="K11"/>
  <c r="J11"/>
  <c r="I11"/>
  <c r="H11"/>
  <c r="F11"/>
</calcChain>
</file>

<file path=xl/sharedStrings.xml><?xml version="1.0" encoding="utf-8"?>
<sst xmlns="http://schemas.openxmlformats.org/spreadsheetml/2006/main" count="61" uniqueCount="45">
  <si>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</si>
  <si>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</si>
  <si>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</si>
  <si>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</si>
  <si>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</si>
  <si>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</si>
  <si>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</si>
  <si>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</si>
  <si>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</si>
  <si>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</si>
  <si>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</si>
  <si>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</si>
  <si>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</si>
  <si>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</si>
  <si>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</si>
  <si>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</si>
  <si>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</si>
  <si>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</si>
  <si>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</si>
  <si>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</si>
  <si>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</si>
  <si>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</si>
  <si>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день</t>
  </si>
  <si>
    <t>№</t>
  </si>
  <si>
    <t>Энергетическая</t>
  </si>
  <si>
    <t>рецептуры</t>
  </si>
  <si>
    <t>ценность, ккал</t>
  </si>
  <si>
    <t>горячее блюдо</t>
  </si>
  <si>
    <t>гор. Напиток</t>
  </si>
  <si>
    <t>Чай с облепихой</t>
  </si>
  <si>
    <t>Огурцы порционнаые</t>
  </si>
  <si>
    <t>Борщ с мясом и сметаной</t>
  </si>
  <si>
    <t>п/к*</t>
  </si>
  <si>
    <t xml:space="preserve"> Биточек из птицы</t>
  </si>
  <si>
    <t>о/о**</t>
  </si>
  <si>
    <t>Филе птицы запеченное с помидорами</t>
  </si>
  <si>
    <t xml:space="preserve">Картофель запеченный </t>
  </si>
  <si>
    <t xml:space="preserve">Картофель отварной с маслом и зеленью 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</si>
  <si>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</si>
  <si>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</si>
  <si>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</si>
  <si>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Фрукты в ассортименте</t>
  </si>
  <si>
    <t>Жаркое с мясом</t>
  </si>
  <si>
    <t>17 марта  2023 г</t>
  </si>
  <si>
    <t xml:space="preserve">     лицей№1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</si>
</sst>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2" xfId="0" applyFont="1" applyFill="1" applyBorder="1"/>
    <xf numFmtId="0" fontId="9" fillId="2" borderId="1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2" xfId="0" applyFont="1" applyBorder="1"/>
    <xf numFmtId="0" fontId="9" fillId="0" borderId="13" xfId="0" applyFont="1" applyFill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5" fillId="2" borderId="0" xfId="0" applyFont="1" applyFill="1"/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0" borderId="12" xfId="0" applyFont="1" applyBorder="1"/>
    <xf numFmtId="0" fontId="9" fillId="2" borderId="19" xfId="0" applyFont="1" applyFill="1" applyBorder="1" applyAlignment="1">
      <alignment horizontal="center"/>
    </xf>
    <xf numFmtId="0" fontId="9" fillId="0" borderId="19" xfId="0" applyFont="1" applyFill="1" applyBorder="1" applyAlignment="1"/>
    <xf numFmtId="0" fontId="9" fillId="0" borderId="21" xfId="0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19" xfId="0" applyFont="1" applyBorder="1" applyAlignment="1">
      <alignment horizontal="center"/>
    </xf>
    <xf numFmtId="0" fontId="9" fillId="2" borderId="21" xfId="0" applyFont="1" applyFill="1" applyBorder="1" applyAlignment="1"/>
    <xf numFmtId="0" fontId="0" fillId="0" borderId="0" xfId="0" applyFont="1" applyBorder="1"/>
    <xf numFmtId="164" fontId="10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6" fillId="0" borderId="8" xfId="0" applyFont="1" applyBorder="1"/>
    <xf numFmtId="0" fontId="7" fillId="0" borderId="26" xfId="0" applyFont="1" applyBorder="1" applyAlignment="1">
      <alignment horizontal="center"/>
    </xf>
    <xf numFmtId="0" fontId="13" fillId="0" borderId="7" xfId="0" applyFont="1" applyBorder="1" applyAlignment="1"/>
    <xf numFmtId="0" fontId="8" fillId="0" borderId="26" xfId="0" applyFont="1" applyBorder="1" applyAlignment="1"/>
    <xf numFmtId="0" fontId="7" fillId="0" borderId="27" xfId="0" applyFont="1" applyBorder="1" applyAlignment="1"/>
    <xf numFmtId="0" fontId="7" fillId="0" borderId="28" xfId="0" applyFont="1" applyBorder="1" applyAlignment="1"/>
    <xf numFmtId="0" fontId="6" fillId="0" borderId="15" xfId="0" applyFont="1" applyBorder="1"/>
    <xf numFmtId="0" fontId="7" fillId="0" borderId="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9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12" xfId="0" applyFont="1" applyBorder="1"/>
    <xf numFmtId="0" fontId="9" fillId="0" borderId="31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/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9" fillId="0" borderId="13" xfId="0" applyFont="1" applyBorder="1" applyAlignment="1"/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8" fillId="0" borderId="21" xfId="0" applyFont="1" applyBorder="1" applyAlignment="1"/>
    <xf numFmtId="0" fontId="9" fillId="2" borderId="19" xfId="0" applyFont="1" applyFill="1" applyBorder="1" applyAlignment="1">
      <alignment horizontal="left"/>
    </xf>
    <xf numFmtId="0" fontId="9" fillId="0" borderId="19" xfId="0" applyFont="1" applyBorder="1" applyAlignment="1">
      <alignment horizontal="center" wrapText="1"/>
    </xf>
    <xf numFmtId="0" fontId="9" fillId="2" borderId="13" xfId="0" applyFont="1" applyFill="1" applyBorder="1" applyAlignment="1"/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7" xfId="0" applyFont="1" applyFill="1" applyBorder="1" applyAlignment="1"/>
    <xf numFmtId="0" fontId="7" fillId="2" borderId="33" xfId="0" applyFont="1" applyFill="1" applyBorder="1" applyAlignment="1">
      <alignment horizontal="left"/>
    </xf>
    <xf numFmtId="0" fontId="8" fillId="2" borderId="24" xfId="0" applyFont="1" applyFill="1" applyBorder="1" applyAlignment="1"/>
    <xf numFmtId="0" fontId="9" fillId="0" borderId="8" xfId="0" applyFont="1" applyBorder="1"/>
    <xf numFmtId="0" fontId="9" fillId="2" borderId="11" xfId="0" applyFont="1" applyFill="1" applyBorder="1" applyAlignment="1"/>
    <xf numFmtId="0" fontId="9" fillId="2" borderId="10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0" fontId="9" fillId="2" borderId="19" xfId="0" applyFont="1" applyFill="1" applyBorder="1" applyAlignment="1"/>
    <xf numFmtId="0" fontId="8" fillId="2" borderId="12" xfId="0" applyFont="1" applyFill="1" applyBorder="1"/>
    <xf numFmtId="0" fontId="9" fillId="3" borderId="1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9" xfId="0" applyFont="1" applyFill="1" applyBorder="1" applyAlignment="1"/>
    <xf numFmtId="0" fontId="9" fillId="3" borderId="21" xfId="0" applyFont="1" applyFill="1" applyBorder="1" applyAlignment="1">
      <alignment horizontal="left" wrapText="1"/>
    </xf>
    <xf numFmtId="0" fontId="9" fillId="3" borderId="19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9" xfId="0" applyFont="1" applyFill="1" applyBorder="1" applyAlignment="1"/>
    <xf numFmtId="0" fontId="9" fillId="4" borderId="21" xfId="0" applyFont="1" applyFill="1" applyBorder="1" applyAlignment="1">
      <alignment horizontal="left" wrapText="1"/>
    </xf>
    <xf numFmtId="0" fontId="9" fillId="4" borderId="1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/>
    </xf>
    <xf numFmtId="0" fontId="9" fillId="3" borderId="13" xfId="0" applyFont="1" applyFill="1" applyBorder="1" applyAlignment="1"/>
    <xf numFmtId="0" fontId="9" fillId="3" borderId="19" xfId="0" applyFont="1" applyFill="1" applyBorder="1" applyAlignment="1">
      <alignment wrapText="1"/>
    </xf>
    <xf numFmtId="0" fontId="10" fillId="3" borderId="4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9" fillId="4" borderId="21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 wrapText="1"/>
    </xf>
    <xf numFmtId="0" fontId="9" fillId="4" borderId="21" xfId="0" applyFont="1" applyFill="1" applyBorder="1" applyAlignment="1">
      <alignment horizontal="center" wrapText="1"/>
    </xf>
    <xf numFmtId="0" fontId="9" fillId="0" borderId="21" xfId="0" applyFont="1" applyBorder="1" applyAlignment="1"/>
    <xf numFmtId="0" fontId="9" fillId="0" borderId="21" xfId="0" applyFont="1" applyBorder="1" applyAlignment="1">
      <alignment horizontal="center" wrapText="1"/>
    </xf>
    <xf numFmtId="0" fontId="10" fillId="2" borderId="13" xfId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33" xfId="0" applyFont="1" applyFill="1" applyBorder="1" applyAlignment="1"/>
    <xf numFmtId="0" fontId="7" fillId="3" borderId="2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33" xfId="0" applyFont="1" applyFill="1" applyBorder="1" applyAlignment="1"/>
    <xf numFmtId="0" fontId="7" fillId="4" borderId="35" xfId="0" applyFont="1" applyFill="1" applyBorder="1" applyAlignment="1">
      <alignment horizontal="left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9" fillId="3" borderId="3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2" borderId="15" xfId="0" applyFont="1" applyFill="1" applyBorder="1"/>
    <xf numFmtId="0" fontId="9" fillId="4" borderId="22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22" xfId="0" applyFont="1" applyFill="1" applyBorder="1" applyAlignment="1"/>
    <xf numFmtId="0" fontId="7" fillId="4" borderId="24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ont="1" applyFill="1"/>
    <xf numFmtId="0" fontId="15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5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Alignment="1"/>
    <xf numFmtId="0" fontId="7" fillId="0" borderId="36" xfId="0" applyFont="1" applyBorder="1" applyAlignment="1"/>
    <xf numFmtId="0" fontId="10" fillId="3" borderId="14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0" fillId="3" borderId="14" xfId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7" fillId="0" borderId="34" xfId="0" applyFont="1" applyBorder="1" applyAlignment="1"/>
    <xf numFmtId="0" fontId="7" fillId="0" borderId="37" xfId="0" applyFont="1" applyBorder="1" applyAlignment="1"/>
    <xf numFmtId="0" fontId="7" fillId="2" borderId="1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0"/>
  <sheetViews>
    <sheetView showGridLines="0" showRowColHeaders="0" tabSelected="1" workbookViewId="0">
      <selection activeCell="G22" sqref="G22"/>
    </sheetView>
  </sheetViews>
  <sheetFormatPr defaultRowHeight="15"/>
  <cols>
    <col min="1" max="1" width="16.85546875" customWidth="1"/>
    <col min="2" max="2" width="15.7109375" style="45" customWidth="1"/>
    <col min="3" max="3" width="15.7109375" style="1" customWidth="1"/>
    <col min="4" max="4" width="22.42578125" style="163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3" t="s">
        <v>44</v>
      </c>
      <c r="B2" s="2"/>
      <c r="C2" s="42"/>
      <c r="D2" s="43" t="s">
        <v>21</v>
      </c>
      <c r="E2" s="3"/>
      <c r="F2" s="4" t="s">
        <v>22</v>
      </c>
      <c r="G2" s="44" t="s">
        <v>43</v>
      </c>
      <c r="H2" s="3"/>
      <c r="K2" s="4"/>
    </row>
    <row r="3" spans="1:11" ht="15.75" thickBot="1">
      <c r="A3" s="5"/>
      <c r="C3" s="46"/>
      <c r="D3" s="47"/>
      <c r="E3" s="5"/>
      <c r="F3" s="5"/>
      <c r="G3" s="5"/>
      <c r="H3" s="5"/>
      <c r="I3" s="5"/>
      <c r="J3" s="5"/>
      <c r="K3" s="5"/>
    </row>
    <row r="4" spans="1:11" s="6" customFormat="1" ht="21.75" customHeight="1" thickBot="1">
      <c r="A4" s="48"/>
      <c r="B4" s="41"/>
      <c r="C4" s="49" t="s">
        <v>23</v>
      </c>
      <c r="D4" s="50"/>
      <c r="E4" s="51"/>
      <c r="F4" s="41"/>
      <c r="G4" s="49"/>
      <c r="H4" s="52" t="s">
        <v>16</v>
      </c>
      <c r="I4" s="53"/>
      <c r="J4" s="164"/>
      <c r="K4" s="172" t="s">
        <v>24</v>
      </c>
    </row>
    <row r="5" spans="1:11" s="6" customFormat="1" ht="16.5" thickBot="1">
      <c r="A5" s="54" t="s">
        <v>12</v>
      </c>
      <c r="B5" s="55"/>
      <c r="C5" s="56" t="s">
        <v>25</v>
      </c>
      <c r="D5" s="57" t="s">
        <v>13</v>
      </c>
      <c r="E5" s="7" t="s">
        <v>14</v>
      </c>
      <c r="F5" s="55" t="s">
        <v>9</v>
      </c>
      <c r="G5" s="56" t="s">
        <v>15</v>
      </c>
      <c r="H5" s="58" t="s">
        <v>0</v>
      </c>
      <c r="I5" s="59" t="s">
        <v>1</v>
      </c>
      <c r="J5" s="7" t="s">
        <v>2</v>
      </c>
      <c r="K5" s="173" t="s">
        <v>26</v>
      </c>
    </row>
    <row r="6" spans="1:11" s="6" customFormat="1" ht="23.25" customHeight="1">
      <c r="A6" s="60"/>
      <c r="B6" s="41"/>
      <c r="C6" s="61">
        <v>25</v>
      </c>
      <c r="D6" s="62" t="s">
        <v>5</v>
      </c>
      <c r="E6" s="63" t="s">
        <v>41</v>
      </c>
      <c r="F6" s="64">
        <v>150</v>
      </c>
      <c r="G6" s="65">
        <v>22</v>
      </c>
      <c r="H6" s="66">
        <v>0.6</v>
      </c>
      <c r="I6" s="67">
        <v>0.45</v>
      </c>
      <c r="J6" s="68">
        <v>15.45</v>
      </c>
      <c r="K6" s="67">
        <v>70.5</v>
      </c>
    </row>
    <row r="7" spans="1:11" s="6" customFormat="1" ht="26.45" customHeight="1">
      <c r="A7" s="14" t="s">
        <v>3</v>
      </c>
      <c r="B7" s="37"/>
      <c r="C7" s="69">
        <v>86</v>
      </c>
      <c r="D7" s="70" t="s">
        <v>27</v>
      </c>
      <c r="E7" s="71" t="s">
        <v>42</v>
      </c>
      <c r="F7" s="72">
        <v>240</v>
      </c>
      <c r="G7" s="32">
        <v>34.479999999999997</v>
      </c>
      <c r="H7" s="11">
        <v>20.149999999999999</v>
      </c>
      <c r="I7" s="12">
        <v>19.079999999999998</v>
      </c>
      <c r="J7" s="13">
        <v>24.59</v>
      </c>
      <c r="K7" s="12">
        <v>350.62</v>
      </c>
    </row>
    <row r="8" spans="1:11" s="26" customFormat="1" ht="26.45" customHeight="1">
      <c r="A8" s="9"/>
      <c r="B8" s="30"/>
      <c r="C8" s="27">
        <v>159</v>
      </c>
      <c r="D8" s="73" t="s">
        <v>28</v>
      </c>
      <c r="E8" s="74" t="s">
        <v>29</v>
      </c>
      <c r="F8" s="75">
        <v>200</v>
      </c>
      <c r="G8" s="34">
        <v>7.21</v>
      </c>
      <c r="H8" s="11">
        <v>0</v>
      </c>
      <c r="I8" s="12">
        <v>0</v>
      </c>
      <c r="J8" s="13">
        <v>17.88</v>
      </c>
      <c r="K8" s="12">
        <v>69.66</v>
      </c>
    </row>
    <row r="9" spans="1:11" s="26" customFormat="1" ht="26.45" customHeight="1">
      <c r="A9" s="9"/>
      <c r="B9" s="30"/>
      <c r="C9" s="35">
        <v>120</v>
      </c>
      <c r="D9" s="73" t="s">
        <v>18</v>
      </c>
      <c r="E9" s="36" t="s">
        <v>10</v>
      </c>
      <c r="F9" s="35">
        <v>20</v>
      </c>
      <c r="G9" s="76">
        <v>1.1200000000000001</v>
      </c>
      <c r="H9" s="11">
        <v>1.32</v>
      </c>
      <c r="I9" s="12">
        <v>0.24</v>
      </c>
      <c r="J9" s="13">
        <v>8.0399999999999991</v>
      </c>
      <c r="K9" s="40">
        <v>39.6</v>
      </c>
    </row>
    <row r="10" spans="1:11" s="26" customFormat="1" ht="26.45" customHeight="1">
      <c r="A10" s="9"/>
      <c r="B10" s="30"/>
      <c r="C10" s="33">
        <v>119</v>
      </c>
      <c r="D10" s="77" t="s">
        <v>11</v>
      </c>
      <c r="E10" s="38" t="s">
        <v>11</v>
      </c>
      <c r="F10" s="78">
        <v>20</v>
      </c>
      <c r="G10" s="34">
        <v>1.24</v>
      </c>
      <c r="H10" s="11">
        <v>1.52</v>
      </c>
      <c r="I10" s="12">
        <v>0.16</v>
      </c>
      <c r="J10" s="13">
        <v>9.84</v>
      </c>
      <c r="K10" s="12">
        <v>47</v>
      </c>
    </row>
    <row r="11" spans="1:11" s="26" customFormat="1" ht="26.45" customHeight="1">
      <c r="A11" s="9"/>
      <c r="B11" s="30"/>
      <c r="C11" s="27"/>
      <c r="D11" s="79"/>
      <c r="E11" s="80" t="s">
        <v>19</v>
      </c>
      <c r="F11" s="81">
        <f>F6+F7+F8+F9+F10</f>
        <v>630</v>
      </c>
      <c r="G11" s="82">
        <f>SUM(G6:G10)</f>
        <v>66.05</v>
      </c>
      <c r="H11" s="20">
        <f t="shared" ref="H11:K11" si="0">H6+H7+H8+H9+H10</f>
        <v>23.59</v>
      </c>
      <c r="I11" s="21">
        <f t="shared" si="0"/>
        <v>19.929999999999996</v>
      </c>
      <c r="J11" s="22">
        <f t="shared" si="0"/>
        <v>75.800000000000011</v>
      </c>
      <c r="K11" s="174">
        <f t="shared" si="0"/>
        <v>577.38</v>
      </c>
    </row>
    <row r="12" spans="1:11" s="26" customFormat="1" ht="26.45" customHeight="1" thickBot="1">
      <c r="A12" s="9"/>
      <c r="B12" s="83"/>
      <c r="C12" s="84"/>
      <c r="D12" s="85"/>
      <c r="E12" s="86" t="s">
        <v>20</v>
      </c>
      <c r="F12" s="84"/>
      <c r="G12" s="87"/>
      <c r="H12" s="23"/>
      <c r="I12" s="24"/>
      <c r="J12" s="25"/>
      <c r="K12" s="175">
        <f>K11/23.5</f>
        <v>24.569361702127658</v>
      </c>
    </row>
    <row r="13" spans="1:11" s="6" customFormat="1" ht="26.45" customHeight="1">
      <c r="A13" s="88" t="s">
        <v>4</v>
      </c>
      <c r="B13" s="8"/>
      <c r="C13" s="8">
        <v>28</v>
      </c>
      <c r="D13" s="89" t="s">
        <v>5</v>
      </c>
      <c r="E13" s="90" t="s">
        <v>30</v>
      </c>
      <c r="F13" s="91">
        <v>60</v>
      </c>
      <c r="G13" s="92">
        <v>9.8000000000000007</v>
      </c>
      <c r="H13" s="66">
        <v>0.48</v>
      </c>
      <c r="I13" s="67">
        <v>0.6</v>
      </c>
      <c r="J13" s="68">
        <v>1.56</v>
      </c>
      <c r="K13" s="67">
        <v>8.4</v>
      </c>
    </row>
    <row r="14" spans="1:11" s="6" customFormat="1" ht="26.45" customHeight="1">
      <c r="A14" s="14"/>
      <c r="B14" s="93"/>
      <c r="C14" s="15">
        <v>31</v>
      </c>
      <c r="D14" s="31" t="s">
        <v>6</v>
      </c>
      <c r="E14" s="71" t="s">
        <v>31</v>
      </c>
      <c r="F14" s="72">
        <v>200</v>
      </c>
      <c r="G14" s="32">
        <v>17.329999999999998</v>
      </c>
      <c r="H14" s="16">
        <v>5.74</v>
      </c>
      <c r="I14" s="17">
        <v>8.7799999999999994</v>
      </c>
      <c r="J14" s="18">
        <v>8.74</v>
      </c>
      <c r="K14" s="17">
        <v>138.04</v>
      </c>
    </row>
    <row r="15" spans="1:11" s="26" customFormat="1" ht="26.45" customHeight="1">
      <c r="A15" s="94"/>
      <c r="B15" s="95" t="s">
        <v>32</v>
      </c>
      <c r="C15" s="96">
        <v>194</v>
      </c>
      <c r="D15" s="97" t="s">
        <v>7</v>
      </c>
      <c r="E15" s="98" t="s">
        <v>33</v>
      </c>
      <c r="F15" s="99">
        <v>90</v>
      </c>
      <c r="G15" s="100">
        <v>32.75</v>
      </c>
      <c r="H15" s="101">
        <v>16.690000000000001</v>
      </c>
      <c r="I15" s="102">
        <v>13.86</v>
      </c>
      <c r="J15" s="165">
        <v>10.69</v>
      </c>
      <c r="K15" s="102">
        <v>234.91</v>
      </c>
    </row>
    <row r="16" spans="1:11" s="26" customFormat="1" ht="26.45" customHeight="1">
      <c r="A16" s="94"/>
      <c r="B16" s="103" t="s">
        <v>34</v>
      </c>
      <c r="C16" s="104">
        <v>83</v>
      </c>
      <c r="D16" s="105" t="s">
        <v>7</v>
      </c>
      <c r="E16" s="106" t="s">
        <v>35</v>
      </c>
      <c r="F16" s="107">
        <v>90</v>
      </c>
      <c r="G16" s="104"/>
      <c r="H16" s="108">
        <v>20.45</v>
      </c>
      <c r="I16" s="109">
        <v>19.920000000000002</v>
      </c>
      <c r="J16" s="166">
        <v>1.59</v>
      </c>
      <c r="K16" s="109">
        <v>269.25</v>
      </c>
    </row>
    <row r="17" spans="1:11" s="26" customFormat="1" ht="26.45" customHeight="1">
      <c r="A17" s="94"/>
      <c r="B17" s="95"/>
      <c r="C17" s="110">
        <v>52</v>
      </c>
      <c r="D17" s="111" t="s">
        <v>8</v>
      </c>
      <c r="E17" s="112" t="s">
        <v>36</v>
      </c>
      <c r="F17" s="110">
        <v>150</v>
      </c>
      <c r="G17" s="100"/>
      <c r="H17" s="113">
        <v>3.31</v>
      </c>
      <c r="I17" s="114">
        <v>5.56</v>
      </c>
      <c r="J17" s="167">
        <v>25.99</v>
      </c>
      <c r="K17" s="114">
        <v>167.07</v>
      </c>
    </row>
    <row r="18" spans="1:11" s="26" customFormat="1" ht="35.25" customHeight="1">
      <c r="A18" s="94"/>
      <c r="B18" s="103"/>
      <c r="C18" s="103">
        <v>51</v>
      </c>
      <c r="D18" s="115" t="s">
        <v>8</v>
      </c>
      <c r="E18" s="116" t="s">
        <v>37</v>
      </c>
      <c r="F18" s="117">
        <v>150</v>
      </c>
      <c r="G18" s="104">
        <v>12.71</v>
      </c>
      <c r="H18" s="108">
        <v>3.33</v>
      </c>
      <c r="I18" s="109">
        <v>3.81</v>
      </c>
      <c r="J18" s="166">
        <v>26.04</v>
      </c>
      <c r="K18" s="109">
        <v>151.12</v>
      </c>
    </row>
    <row r="19" spans="1:11" s="6" customFormat="1" ht="39" customHeight="1">
      <c r="A19" s="29"/>
      <c r="B19" s="30"/>
      <c r="C19" s="37">
        <v>114</v>
      </c>
      <c r="D19" s="118" t="s">
        <v>28</v>
      </c>
      <c r="E19" s="74" t="s">
        <v>38</v>
      </c>
      <c r="F19" s="119">
        <v>200</v>
      </c>
      <c r="G19" s="19">
        <v>1.25</v>
      </c>
      <c r="H19" s="11">
        <v>0</v>
      </c>
      <c r="I19" s="12">
        <v>0</v>
      </c>
      <c r="J19" s="13">
        <v>7.27</v>
      </c>
      <c r="K19" s="12">
        <v>28.73</v>
      </c>
    </row>
    <row r="20" spans="1:11" s="6" customFormat="1" ht="26.45" customHeight="1">
      <c r="A20" s="29"/>
      <c r="B20" s="30"/>
      <c r="C20" s="120">
        <v>119</v>
      </c>
      <c r="D20" s="93" t="s">
        <v>17</v>
      </c>
      <c r="E20" s="38" t="s">
        <v>11</v>
      </c>
      <c r="F20" s="30">
        <v>45</v>
      </c>
      <c r="G20" s="28">
        <v>2.52</v>
      </c>
      <c r="H20" s="20">
        <v>3.42</v>
      </c>
      <c r="I20" s="21">
        <v>0.36</v>
      </c>
      <c r="J20" s="22">
        <v>22.14</v>
      </c>
      <c r="K20" s="21">
        <v>105.75</v>
      </c>
    </row>
    <row r="21" spans="1:11" s="6" customFormat="1" ht="26.45" customHeight="1">
      <c r="A21" s="29"/>
      <c r="B21" s="30"/>
      <c r="C21" s="10">
        <v>120</v>
      </c>
      <c r="D21" s="93" t="s">
        <v>18</v>
      </c>
      <c r="E21" s="38" t="s">
        <v>10</v>
      </c>
      <c r="F21" s="37">
        <v>25</v>
      </c>
      <c r="G21" s="34">
        <v>1.67</v>
      </c>
      <c r="H21" s="11">
        <v>1.65</v>
      </c>
      <c r="I21" s="12">
        <v>0.3</v>
      </c>
      <c r="J21" s="13">
        <v>10.050000000000001</v>
      </c>
      <c r="K21" s="12">
        <v>49.5</v>
      </c>
    </row>
    <row r="22" spans="1:11" s="26" customFormat="1" ht="26.45" customHeight="1">
      <c r="A22" s="94"/>
      <c r="B22" s="95" t="s">
        <v>32</v>
      </c>
      <c r="C22" s="121"/>
      <c r="D22" s="122"/>
      <c r="E22" s="123" t="s">
        <v>19</v>
      </c>
      <c r="F22" s="124">
        <f>F13+F14+F15+F17+F19+F20+F21</f>
        <v>770</v>
      </c>
      <c r="G22" s="125">
        <f>SUM(G13:G21)</f>
        <v>78.03</v>
      </c>
      <c r="H22" s="126">
        <f t="shared" ref="H22:K22" si="1">H13+H14+H15+H17+H19+H20+H21</f>
        <v>31.29</v>
      </c>
      <c r="I22" s="127">
        <f t="shared" si="1"/>
        <v>29.459999999999997</v>
      </c>
      <c r="J22" s="168">
        <f t="shared" si="1"/>
        <v>86.44</v>
      </c>
      <c r="K22" s="127">
        <f t="shared" si="1"/>
        <v>732.40000000000009</v>
      </c>
    </row>
    <row r="23" spans="1:11" s="26" customFormat="1" ht="26.45" customHeight="1">
      <c r="A23" s="94"/>
      <c r="B23" s="128" t="s">
        <v>34</v>
      </c>
      <c r="C23" s="129"/>
      <c r="D23" s="130"/>
      <c r="E23" s="131" t="s">
        <v>19</v>
      </c>
      <c r="F23" s="132">
        <f>F13+F14+F16+F18+F19+F20+F21</f>
        <v>770</v>
      </c>
      <c r="G23" s="133"/>
      <c r="H23" s="134">
        <f t="shared" ref="H23:K23" si="2">H13+H14+H16+H18+H19+H20+H21</f>
        <v>35.07</v>
      </c>
      <c r="I23" s="135">
        <f t="shared" si="2"/>
        <v>33.769999999999996</v>
      </c>
      <c r="J23" s="169">
        <f t="shared" si="2"/>
        <v>77.39</v>
      </c>
      <c r="K23" s="135">
        <f t="shared" si="2"/>
        <v>750.79</v>
      </c>
    </row>
    <row r="24" spans="1:11" s="26" customFormat="1" ht="26.45" customHeight="1">
      <c r="A24" s="94"/>
      <c r="B24" s="136" t="s">
        <v>32</v>
      </c>
      <c r="C24" s="121"/>
      <c r="D24" s="122"/>
      <c r="E24" s="137" t="s">
        <v>20</v>
      </c>
      <c r="F24" s="136"/>
      <c r="G24" s="138"/>
      <c r="H24" s="139"/>
      <c r="I24" s="140"/>
      <c r="J24" s="170"/>
      <c r="K24" s="176">
        <f>K22/23.5</f>
        <v>31.165957446808516</v>
      </c>
    </row>
    <row r="25" spans="1:11" s="26" customFormat="1" ht="26.45" customHeight="1" thickBot="1">
      <c r="A25" s="141"/>
      <c r="B25" s="142" t="s">
        <v>34</v>
      </c>
      <c r="C25" s="143"/>
      <c r="D25" s="144"/>
      <c r="E25" s="145" t="s">
        <v>20</v>
      </c>
      <c r="F25" s="142"/>
      <c r="G25" s="146"/>
      <c r="H25" s="147"/>
      <c r="I25" s="148"/>
      <c r="J25" s="171"/>
      <c r="K25" s="177">
        <f>K23/23.5</f>
        <v>31.948510638297872</v>
      </c>
    </row>
    <row r="26" spans="1:11" ht="15.75">
      <c r="A26" s="39"/>
      <c r="B26" s="149"/>
      <c r="C26" s="150"/>
      <c r="D26" s="151"/>
      <c r="E26" s="152"/>
      <c r="F26" s="152"/>
      <c r="G26" s="153"/>
      <c r="H26" s="154"/>
      <c r="I26" s="153"/>
      <c r="J26" s="152"/>
      <c r="K26" s="155"/>
    </row>
    <row r="29" spans="1:11">
      <c r="A29" s="156" t="s">
        <v>39</v>
      </c>
      <c r="B29" s="157"/>
      <c r="C29" s="158"/>
      <c r="D29" s="159"/>
    </row>
    <row r="30" spans="1:11">
      <c r="A30" s="160" t="s">
        <v>40</v>
      </c>
      <c r="B30" s="161"/>
      <c r="C30" s="162"/>
      <c r="D30" s="16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2023-03-22T04:33:56Z</dcterms:modified>
</cp:coreProperties>
</file>