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1"/>
  <c r="K23"/>
  <c r="K25" s="1"/>
  <c r="J23"/>
  <c r="I23"/>
  <c r="H23"/>
  <c r="F23"/>
  <c r="K22"/>
  <c r="K24" s="1"/>
  <c r="J22"/>
  <c r="I22"/>
  <c r="H22"/>
  <c r="F22"/>
  <c r="K12"/>
  <c r="K11"/>
  <c r="J11"/>
  <c r="I11"/>
  <c r="H11"/>
  <c r="F11"/>
</calcChain>
</file>

<file path=xl/sharedStrings.xml><?xml version="1.0" encoding="utf-8"?>
<sst xmlns="http://schemas.openxmlformats.org/spreadsheetml/2006/main" count="64" uniqueCount="50">
  <si>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</si>
  <si>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</si>
  <si>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</si>
  <si>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</si>
  <si>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</si>
  <si>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</si>
  <si>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</si>
  <si>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</si>
  <si>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</si>
  <si>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</si>
  <si>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</si>
  <si>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</si>
  <si>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</si>
  <si>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</si>
  <si>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</si>
  <si>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</si>
  <si>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</si>
  <si>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</si>
  <si>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</si>
  <si>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</si>
  <si>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</si>
  <si>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</si>
  <si>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</si>
  <si>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день</t>
  </si>
  <si>
    <t>№</t>
  </si>
  <si>
    <t>Энергетическая</t>
  </si>
  <si>
    <t>рецептуры</t>
  </si>
  <si>
    <t>ценность, ккал</t>
  </si>
  <si>
    <t xml:space="preserve"> этикетка</t>
  </si>
  <si>
    <t>Сыр сливочный в индивидуальной упаковке</t>
  </si>
  <si>
    <t xml:space="preserve"> гор. Блюдо</t>
  </si>
  <si>
    <t>Пудинг из творога с персиками с карамельным соусом NEW</t>
  </si>
  <si>
    <t>гор.напиток</t>
  </si>
  <si>
    <t>Чай с сахаром и лимоном</t>
  </si>
  <si>
    <t>Батон пшеничный</t>
  </si>
  <si>
    <t>Щи вегетарианские со сметаной</t>
  </si>
  <si>
    <t>п/к*</t>
  </si>
  <si>
    <t>Ежики куриные с красным соусом NEW</t>
  </si>
  <si>
    <t>о/о**</t>
  </si>
  <si>
    <t>Чахохбили</t>
  </si>
  <si>
    <t xml:space="preserve">Картофельное пюре с маслом </t>
  </si>
  <si>
    <t>Картофель отварной с маслом и зеленью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</si>
  <si>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</si>
  <si>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</si>
  <si>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</si>
  <si>
    <t>22 МАРТА 2023Г</t>
  </si>
  <si>
    <t>Лицей №1</t>
  </si>
  <si>
    <t>Фрукты в ассортименте</t>
  </si>
  <si>
    <t>Фрукты в асортименте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</si>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</sst>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2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5" xfId="0" applyFont="1" applyBorder="1"/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0" borderId="15" xfId="0" applyFont="1" applyBorder="1"/>
    <xf numFmtId="0" fontId="9" fillId="2" borderId="27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9" fillId="0" borderId="28" xfId="0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9" fillId="0" borderId="27" xfId="0" applyFont="1" applyBorder="1" applyAlignment="1"/>
    <xf numFmtId="0" fontId="9" fillId="0" borderId="27" xfId="0" applyFont="1" applyBorder="1" applyAlignment="1">
      <alignment horizontal="center"/>
    </xf>
    <xf numFmtId="0" fontId="9" fillId="2" borderId="29" xfId="0" applyFont="1" applyFill="1" applyBorder="1" applyAlignment="1"/>
    <xf numFmtId="0" fontId="7" fillId="2" borderId="27" xfId="0" applyFont="1" applyFill="1" applyBorder="1" applyAlignment="1"/>
    <xf numFmtId="0" fontId="6" fillId="0" borderId="29" xfId="0" applyFont="1" applyBorder="1" applyAlignment="1">
      <alignment horizontal="center"/>
    </xf>
    <xf numFmtId="0" fontId="8" fillId="0" borderId="18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6" fillId="0" borderId="11" xfId="0" applyFont="1" applyBorder="1"/>
    <xf numFmtId="0" fontId="13" fillId="0" borderId="8" xfId="0" applyFont="1" applyBorder="1"/>
    <xf numFmtId="0" fontId="8" fillId="0" borderId="8" xfId="0" applyFont="1" applyBorder="1"/>
    <xf numFmtId="0" fontId="7" fillId="0" borderId="34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6" fillId="0" borderId="18" xfId="0" applyFont="1" applyBorder="1"/>
    <xf numFmtId="0" fontId="6" fillId="0" borderId="15" xfId="0" applyFont="1" applyBorder="1"/>
    <xf numFmtId="0" fontId="7" fillId="0" borderId="12" xfId="0" applyFont="1" applyBorder="1" applyAlignment="1">
      <alignment horizontal="center"/>
    </xf>
    <xf numFmtId="0" fontId="6" fillId="0" borderId="12" xfId="0" applyFont="1" applyBorder="1"/>
    <xf numFmtId="0" fontId="7" fillId="0" borderId="3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11" xfId="0" applyFont="1" applyBorder="1"/>
    <xf numFmtId="0" fontId="9" fillId="0" borderId="13" xfId="0" applyFont="1" applyBorder="1" applyAlignment="1"/>
    <xf numFmtId="0" fontId="9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4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29" xfId="0" applyFont="1" applyBorder="1" applyAlignment="1"/>
    <xf numFmtId="0" fontId="9" fillId="0" borderId="29" xfId="0" applyFont="1" applyBorder="1" applyAlignment="1">
      <alignment horizontal="right"/>
    </xf>
    <xf numFmtId="0" fontId="9" fillId="0" borderId="27" xfId="0" applyFont="1" applyBorder="1" applyAlignment="1">
      <alignment wrapText="1"/>
    </xf>
    <xf numFmtId="0" fontId="9" fillId="0" borderId="18" xfId="0" applyFont="1" applyBorder="1"/>
    <xf numFmtId="0" fontId="9" fillId="0" borderId="38" xfId="0" applyFont="1" applyBorder="1" applyAlignment="1"/>
    <xf numFmtId="0" fontId="9" fillId="0" borderId="39" xfId="0" applyFont="1" applyBorder="1" applyAlignment="1">
      <alignment horizontal="center"/>
    </xf>
    <xf numFmtId="0" fontId="9" fillId="0" borderId="30" xfId="0" applyFont="1" applyBorder="1" applyAlignment="1"/>
    <xf numFmtId="0" fontId="7" fillId="2" borderId="30" xfId="0" applyFont="1" applyFill="1" applyBorder="1" applyAlignment="1"/>
    <xf numFmtId="0" fontId="9" fillId="0" borderId="32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0" borderId="14" xfId="0" applyFont="1" applyBorder="1" applyAlignment="1"/>
    <xf numFmtId="0" fontId="9" fillId="0" borderId="14" xfId="0" applyFont="1" applyBorder="1" applyAlignment="1">
      <alignment horizontal="right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/>
    <xf numFmtId="0" fontId="8" fillId="2" borderId="15" xfId="0" applyFont="1" applyFill="1" applyBorder="1"/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7" xfId="0" applyFont="1" applyFill="1" applyBorder="1" applyAlignment="1"/>
    <xf numFmtId="0" fontId="9" fillId="3" borderId="29" xfId="0" applyFont="1" applyFill="1" applyBorder="1" applyAlignment="1">
      <alignment wrapText="1"/>
    </xf>
    <xf numFmtId="0" fontId="9" fillId="3" borderId="2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8" xfId="0" applyFont="1" applyFill="1" applyBorder="1" applyAlignment="1"/>
    <xf numFmtId="0" fontId="9" fillId="4" borderId="29" xfId="0" applyFont="1" applyFill="1" applyBorder="1" applyAlignment="1">
      <alignment wrapText="1"/>
    </xf>
    <xf numFmtId="0" fontId="9" fillId="4" borderId="16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left"/>
    </xf>
    <xf numFmtId="0" fontId="9" fillId="4" borderId="29" xfId="0" applyFont="1" applyFill="1" applyBorder="1" applyAlignment="1"/>
    <xf numFmtId="0" fontId="9" fillId="4" borderId="29" xfId="0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10" fillId="4" borderId="17" xfId="1" applyFont="1" applyFill="1" applyBorder="1" applyAlignment="1">
      <alignment horizontal="center" wrapText="1"/>
    </xf>
    <xf numFmtId="0" fontId="9" fillId="2" borderId="16" xfId="0" applyFont="1" applyFill="1" applyBorder="1" applyAlignment="1"/>
    <xf numFmtId="0" fontId="9" fillId="2" borderId="27" xfId="0" applyFont="1" applyFill="1" applyBorder="1" applyAlignment="1"/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/>
    <xf numFmtId="0" fontId="7" fillId="3" borderId="27" xfId="0" applyFont="1" applyFill="1" applyBorder="1" applyAlignment="1"/>
    <xf numFmtId="0" fontId="6" fillId="3" borderId="1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43" xfId="0" applyFont="1" applyFill="1" applyBorder="1" applyAlignment="1"/>
    <xf numFmtId="0" fontId="7" fillId="4" borderId="38" xfId="0" applyFont="1" applyFill="1" applyBorder="1" applyAlignment="1"/>
    <xf numFmtId="0" fontId="6" fillId="4" borderId="1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8" fillId="3" borderId="43" xfId="0" applyFont="1" applyFill="1" applyBorder="1" applyAlignment="1"/>
    <xf numFmtId="0" fontId="7" fillId="3" borderId="38" xfId="0" applyFont="1" applyFill="1" applyBorder="1" applyAlignment="1"/>
    <xf numFmtId="0" fontId="6" fillId="3" borderId="1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/>
    <xf numFmtId="0" fontId="7" fillId="4" borderId="30" xfId="0" applyFont="1" applyFill="1" applyBorder="1" applyAlignment="1"/>
    <xf numFmtId="0" fontId="6" fillId="4" borderId="20" xfId="0" applyFont="1" applyFill="1" applyBorder="1" applyAlignment="1">
      <alignment horizontal="center"/>
    </xf>
    <xf numFmtId="0" fontId="9" fillId="4" borderId="20" xfId="0" applyFont="1" applyFill="1" applyBorder="1" applyAlignment="1"/>
    <xf numFmtId="0" fontId="9" fillId="4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6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10" fillId="3" borderId="17" xfId="1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/>
    </xf>
    <xf numFmtId="0" fontId="7" fillId="0" borderId="41" xfId="0" applyFont="1" applyBorder="1"/>
    <xf numFmtId="0" fontId="7" fillId="0" borderId="44" xfId="0" applyFont="1" applyBorder="1"/>
    <xf numFmtId="164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3" borderId="4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5"/>
  <sheetViews>
    <sheetView showGridLines="0" showRowColHeaders="0" tabSelected="1" workbookViewId="0">
      <selection activeCell="G22" sqref="G22"/>
    </sheetView>
  </sheetViews>
  <sheetFormatPr defaultRowHeight="15"/>
  <cols>
    <col min="1" max="1" width="19.7109375" customWidth="1"/>
    <col min="2" max="2" width="18.85546875" style="42" customWidth="1"/>
    <col min="3" max="3" width="16.140625" style="1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>
      <c r="A2" s="3" t="s">
        <v>46</v>
      </c>
      <c r="B2" s="2"/>
      <c r="C2" s="5"/>
      <c r="D2" s="3" t="s">
        <v>22</v>
      </c>
      <c r="E2" s="3"/>
      <c r="F2" s="4" t="s">
        <v>23</v>
      </c>
      <c r="G2" s="41" t="s">
        <v>45</v>
      </c>
      <c r="H2" s="3"/>
      <c r="K2" s="4"/>
    </row>
    <row r="3" spans="1:11" ht="15.75" thickBot="1">
      <c r="A3" s="6"/>
      <c r="C3" s="8"/>
      <c r="D3" s="6"/>
      <c r="E3" s="6"/>
      <c r="F3" s="6"/>
      <c r="G3" s="6"/>
      <c r="H3" s="6"/>
      <c r="I3" s="6"/>
      <c r="J3" s="6"/>
      <c r="K3" s="6"/>
    </row>
    <row r="4" spans="1:11" s="9" customFormat="1" ht="21.75" customHeight="1" thickBot="1">
      <c r="A4" s="43"/>
      <c r="B4" s="43"/>
      <c r="C4" s="40" t="s">
        <v>24</v>
      </c>
      <c r="D4" s="44"/>
      <c r="E4" s="45"/>
      <c r="F4" s="46"/>
      <c r="G4" s="40"/>
      <c r="H4" s="47" t="s">
        <v>16</v>
      </c>
      <c r="I4" s="48"/>
      <c r="J4" s="48"/>
      <c r="K4" s="161" t="s">
        <v>25</v>
      </c>
    </row>
    <row r="5" spans="1:11" s="9" customFormat="1" ht="16.5" thickBot="1">
      <c r="A5" s="49" t="s">
        <v>12</v>
      </c>
      <c r="B5" s="50"/>
      <c r="C5" s="51" t="s">
        <v>26</v>
      </c>
      <c r="D5" s="52" t="s">
        <v>13</v>
      </c>
      <c r="E5" s="51" t="s">
        <v>14</v>
      </c>
      <c r="F5" s="53" t="s">
        <v>9</v>
      </c>
      <c r="G5" s="51" t="s">
        <v>15</v>
      </c>
      <c r="H5" s="54" t="s">
        <v>0</v>
      </c>
      <c r="I5" s="55" t="s">
        <v>1</v>
      </c>
      <c r="J5" s="53" t="s">
        <v>2</v>
      </c>
      <c r="K5" s="162" t="s">
        <v>27</v>
      </c>
    </row>
    <row r="6" spans="1:11" s="9" customFormat="1" ht="37.5" customHeight="1">
      <c r="A6" s="56" t="s">
        <v>3</v>
      </c>
      <c r="B6" s="57"/>
      <c r="C6" s="58" t="s">
        <v>28</v>
      </c>
      <c r="D6" s="57" t="s">
        <v>5</v>
      </c>
      <c r="E6" s="59" t="s">
        <v>29</v>
      </c>
      <c r="F6" s="60">
        <v>17</v>
      </c>
      <c r="G6" s="61">
        <v>11.7</v>
      </c>
      <c r="H6" s="62">
        <v>2.48</v>
      </c>
      <c r="I6" s="63">
        <v>3.96</v>
      </c>
      <c r="J6" s="64">
        <v>0.68</v>
      </c>
      <c r="K6" s="63">
        <v>48.11</v>
      </c>
    </row>
    <row r="7" spans="1:11" s="9" customFormat="1" ht="37.5" customHeight="1">
      <c r="A7" s="15"/>
      <c r="B7" s="27"/>
      <c r="C7" s="65">
        <v>25</v>
      </c>
      <c r="D7" s="66" t="s">
        <v>5</v>
      </c>
      <c r="E7" s="67" t="s">
        <v>47</v>
      </c>
      <c r="F7" s="68">
        <v>150</v>
      </c>
      <c r="G7" s="69">
        <v>33</v>
      </c>
      <c r="H7" s="70">
        <v>0.6</v>
      </c>
      <c r="I7" s="71">
        <v>0.45</v>
      </c>
      <c r="J7" s="72">
        <v>15.45</v>
      </c>
      <c r="K7" s="71">
        <v>70.5</v>
      </c>
    </row>
    <row r="8" spans="1:11" s="9" customFormat="1" ht="37.5" customHeight="1">
      <c r="A8" s="15"/>
      <c r="B8" s="27"/>
      <c r="C8" s="25">
        <v>319</v>
      </c>
      <c r="D8" s="27" t="s">
        <v>30</v>
      </c>
      <c r="E8" s="24" t="s">
        <v>31</v>
      </c>
      <c r="F8" s="73">
        <v>150</v>
      </c>
      <c r="G8" s="28">
        <v>46.12</v>
      </c>
      <c r="H8" s="12">
        <v>21.5</v>
      </c>
      <c r="I8" s="13">
        <v>13.61</v>
      </c>
      <c r="J8" s="14">
        <v>31.05</v>
      </c>
      <c r="K8" s="13">
        <v>333.11</v>
      </c>
    </row>
    <row r="9" spans="1:11" s="9" customFormat="1" ht="52.5" customHeight="1">
      <c r="A9" s="15"/>
      <c r="B9" s="27"/>
      <c r="C9" s="25">
        <v>113</v>
      </c>
      <c r="D9" s="27" t="s">
        <v>32</v>
      </c>
      <c r="E9" s="74" t="s">
        <v>33</v>
      </c>
      <c r="F9" s="28">
        <v>200</v>
      </c>
      <c r="G9" s="75">
        <v>2.39</v>
      </c>
      <c r="H9" s="12">
        <v>0.04</v>
      </c>
      <c r="I9" s="13">
        <v>0</v>
      </c>
      <c r="J9" s="14">
        <v>7.4</v>
      </c>
      <c r="K9" s="39">
        <v>30.26</v>
      </c>
    </row>
    <row r="10" spans="1:11" s="9" customFormat="1" ht="37.5" customHeight="1">
      <c r="A10" s="15"/>
      <c r="B10" s="27"/>
      <c r="C10" s="26">
        <v>121</v>
      </c>
      <c r="D10" s="27" t="s">
        <v>18</v>
      </c>
      <c r="E10" s="76" t="s">
        <v>34</v>
      </c>
      <c r="F10" s="73">
        <v>20</v>
      </c>
      <c r="G10" s="28">
        <v>2.1</v>
      </c>
      <c r="H10" s="12">
        <v>1.5</v>
      </c>
      <c r="I10" s="13">
        <v>0.57999999999999996</v>
      </c>
      <c r="J10" s="14">
        <v>9.9600000000000009</v>
      </c>
      <c r="K10" s="13">
        <v>52.4</v>
      </c>
    </row>
    <row r="11" spans="1:11" s="9" customFormat="1" ht="37.5" customHeight="1">
      <c r="A11" s="15"/>
      <c r="B11" s="27"/>
      <c r="C11" s="25"/>
      <c r="D11" s="27"/>
      <c r="E11" s="30" t="s">
        <v>20</v>
      </c>
      <c r="F11" s="31">
        <f>SUM(F6:F10)</f>
        <v>537</v>
      </c>
      <c r="G11" s="28">
        <f>SUM(G6:G10)</f>
        <v>95.309999999999988</v>
      </c>
      <c r="H11" s="12">
        <f t="shared" ref="H11:K11" si="0">SUM(H6:H10)</f>
        <v>26.119999999999997</v>
      </c>
      <c r="I11" s="13">
        <f t="shared" si="0"/>
        <v>18.599999999999998</v>
      </c>
      <c r="J11" s="14">
        <f t="shared" si="0"/>
        <v>64.539999999999992</v>
      </c>
      <c r="K11" s="163">
        <f t="shared" si="0"/>
        <v>534.38</v>
      </c>
    </row>
    <row r="12" spans="1:11" s="9" customFormat="1" ht="37.5" customHeight="1" thickBot="1">
      <c r="A12" s="77"/>
      <c r="B12" s="78"/>
      <c r="C12" s="79"/>
      <c r="D12" s="80"/>
      <c r="E12" s="81" t="s">
        <v>21</v>
      </c>
      <c r="F12" s="82"/>
      <c r="G12" s="80"/>
      <c r="H12" s="83"/>
      <c r="I12" s="84"/>
      <c r="J12" s="85"/>
      <c r="K12" s="164">
        <f>K11/23.5</f>
        <v>22.739574468085106</v>
      </c>
    </row>
    <row r="13" spans="1:11" s="9" customFormat="1" ht="37.5" customHeight="1">
      <c r="A13" s="56" t="s">
        <v>4</v>
      </c>
      <c r="B13" s="61"/>
      <c r="C13" s="86">
        <v>24</v>
      </c>
      <c r="D13" s="87" t="s">
        <v>5</v>
      </c>
      <c r="E13" s="57" t="s">
        <v>48</v>
      </c>
      <c r="F13" s="61">
        <v>150</v>
      </c>
      <c r="G13" s="88">
        <v>22</v>
      </c>
      <c r="H13" s="62">
        <v>0.6</v>
      </c>
      <c r="I13" s="63">
        <v>0.6</v>
      </c>
      <c r="J13" s="64">
        <v>14.7</v>
      </c>
      <c r="K13" s="63">
        <v>70.5</v>
      </c>
    </row>
    <row r="14" spans="1:11" s="9" customFormat="1" ht="37.5" customHeight="1">
      <c r="A14" s="15"/>
      <c r="B14" s="28"/>
      <c r="C14" s="25">
        <v>237</v>
      </c>
      <c r="D14" s="74" t="s">
        <v>6</v>
      </c>
      <c r="E14" s="76" t="s">
        <v>35</v>
      </c>
      <c r="F14" s="89">
        <v>200</v>
      </c>
      <c r="G14" s="90">
        <v>7.73</v>
      </c>
      <c r="H14" s="12">
        <v>1.7</v>
      </c>
      <c r="I14" s="13">
        <v>2.78</v>
      </c>
      <c r="J14" s="14">
        <v>7.17</v>
      </c>
      <c r="K14" s="13">
        <v>61.44</v>
      </c>
    </row>
    <row r="15" spans="1:11" s="9" customFormat="1" ht="37.5" customHeight="1">
      <c r="A15" s="91"/>
      <c r="B15" s="92" t="s">
        <v>36</v>
      </c>
      <c r="C15" s="93">
        <v>258</v>
      </c>
      <c r="D15" s="94" t="s">
        <v>7</v>
      </c>
      <c r="E15" s="95" t="s">
        <v>37</v>
      </c>
      <c r="F15" s="92">
        <v>90</v>
      </c>
      <c r="G15" s="96">
        <v>28.99</v>
      </c>
      <c r="H15" s="97">
        <v>12.53</v>
      </c>
      <c r="I15" s="98">
        <v>11.36</v>
      </c>
      <c r="J15" s="99">
        <v>5.98</v>
      </c>
      <c r="K15" s="98">
        <v>176.68</v>
      </c>
    </row>
    <row r="16" spans="1:11" s="9" customFormat="1" ht="37.5" customHeight="1">
      <c r="A16" s="91"/>
      <c r="B16" s="100" t="s">
        <v>38</v>
      </c>
      <c r="C16" s="101">
        <v>150</v>
      </c>
      <c r="D16" s="102" t="s">
        <v>7</v>
      </c>
      <c r="E16" s="103" t="s">
        <v>39</v>
      </c>
      <c r="F16" s="104">
        <v>90</v>
      </c>
      <c r="G16" s="105"/>
      <c r="H16" s="106">
        <v>21.52</v>
      </c>
      <c r="I16" s="107">
        <v>19.57</v>
      </c>
      <c r="J16" s="108">
        <v>2.4500000000000002</v>
      </c>
      <c r="K16" s="107">
        <v>270.77</v>
      </c>
    </row>
    <row r="17" spans="1:11" s="9" customFormat="1" ht="37.5" customHeight="1">
      <c r="A17" s="20"/>
      <c r="B17" s="92" t="s">
        <v>36</v>
      </c>
      <c r="C17" s="93">
        <v>50</v>
      </c>
      <c r="D17" s="109" t="s">
        <v>8</v>
      </c>
      <c r="E17" s="94" t="s">
        <v>40</v>
      </c>
      <c r="F17" s="92">
        <v>150</v>
      </c>
      <c r="G17" s="110">
        <v>15.89</v>
      </c>
      <c r="H17" s="111">
        <v>3.28</v>
      </c>
      <c r="I17" s="112">
        <v>7.81</v>
      </c>
      <c r="J17" s="159">
        <v>21.57</v>
      </c>
      <c r="K17" s="112">
        <v>170.22</v>
      </c>
    </row>
    <row r="18" spans="1:11" s="9" customFormat="1" ht="37.5" customHeight="1">
      <c r="A18" s="20"/>
      <c r="B18" s="100" t="s">
        <v>38</v>
      </c>
      <c r="C18" s="101">
        <v>51</v>
      </c>
      <c r="D18" s="113" t="s">
        <v>8</v>
      </c>
      <c r="E18" s="114" t="s">
        <v>41</v>
      </c>
      <c r="F18" s="100">
        <v>150</v>
      </c>
      <c r="G18" s="115"/>
      <c r="H18" s="116">
        <v>3.33</v>
      </c>
      <c r="I18" s="117">
        <v>3.81</v>
      </c>
      <c r="J18" s="118">
        <v>26.04</v>
      </c>
      <c r="K18" s="117">
        <v>151.12</v>
      </c>
    </row>
    <row r="19" spans="1:11" s="9" customFormat="1" ht="37.5" customHeight="1">
      <c r="A19" s="20"/>
      <c r="B19" s="22"/>
      <c r="C19" s="19">
        <v>107</v>
      </c>
      <c r="D19" s="29" t="s">
        <v>17</v>
      </c>
      <c r="E19" s="21" t="s">
        <v>49</v>
      </c>
      <c r="F19" s="11">
        <v>200</v>
      </c>
      <c r="G19" s="119">
        <v>12</v>
      </c>
      <c r="H19" s="16">
        <v>0.6</v>
      </c>
      <c r="I19" s="17">
        <v>0</v>
      </c>
      <c r="J19" s="18">
        <v>33</v>
      </c>
      <c r="K19" s="17">
        <v>136</v>
      </c>
    </row>
    <row r="20" spans="1:11" s="9" customFormat="1" ht="37.5" customHeight="1">
      <c r="A20" s="20"/>
      <c r="B20" s="22"/>
      <c r="C20" s="23">
        <v>119</v>
      </c>
      <c r="D20" s="29" t="s">
        <v>18</v>
      </c>
      <c r="E20" s="120" t="s">
        <v>11</v>
      </c>
      <c r="F20" s="10">
        <v>20</v>
      </c>
      <c r="G20" s="119">
        <v>1.1200000000000001</v>
      </c>
      <c r="H20" s="16">
        <v>1.1399999999999999</v>
      </c>
      <c r="I20" s="17">
        <v>0.12</v>
      </c>
      <c r="J20" s="18">
        <v>7.38</v>
      </c>
      <c r="K20" s="38">
        <v>70.5</v>
      </c>
    </row>
    <row r="21" spans="1:11" s="9" customFormat="1" ht="37.5" customHeight="1">
      <c r="A21" s="20"/>
      <c r="B21" s="22"/>
      <c r="C21" s="19">
        <v>120</v>
      </c>
      <c r="D21" s="29" t="s">
        <v>19</v>
      </c>
      <c r="E21" s="120" t="s">
        <v>10</v>
      </c>
      <c r="F21" s="10">
        <v>20</v>
      </c>
      <c r="G21" s="119">
        <v>1.24</v>
      </c>
      <c r="H21" s="16">
        <v>1.32</v>
      </c>
      <c r="I21" s="17">
        <v>0.24</v>
      </c>
      <c r="J21" s="18">
        <v>8.0399999999999991</v>
      </c>
      <c r="K21" s="38">
        <v>39.6</v>
      </c>
    </row>
    <row r="22" spans="1:11" s="9" customFormat="1" ht="37.5" customHeight="1">
      <c r="A22" s="20"/>
      <c r="B22" s="92" t="s">
        <v>36</v>
      </c>
      <c r="C22" s="121"/>
      <c r="D22" s="122"/>
      <c r="E22" s="123" t="s">
        <v>20</v>
      </c>
      <c r="F22" s="124">
        <f>F13+F14+F15+F17+F19+F20+F21</f>
        <v>830</v>
      </c>
      <c r="G22" s="124">
        <f>SUM(G13:G21)</f>
        <v>88.97</v>
      </c>
      <c r="H22" s="125">
        <f>H13+H14+H15+H17+H19+H20+H21</f>
        <v>21.17</v>
      </c>
      <c r="I22" s="126">
        <f t="shared" ref="I22:K22" si="1">I13+I14+I15+I17+I19+I20+I21</f>
        <v>22.909999999999997</v>
      </c>
      <c r="J22" s="127">
        <f t="shared" si="1"/>
        <v>97.84</v>
      </c>
      <c r="K22" s="139">
        <f t="shared" si="1"/>
        <v>724.94</v>
      </c>
    </row>
    <row r="23" spans="1:11" s="9" customFormat="1" ht="37.5" customHeight="1">
      <c r="A23" s="20"/>
      <c r="B23" s="100" t="s">
        <v>38</v>
      </c>
      <c r="C23" s="128"/>
      <c r="D23" s="129"/>
      <c r="E23" s="130" t="s">
        <v>20</v>
      </c>
      <c r="F23" s="131">
        <f>F13+F14+F16+F18+F19+F20+F21</f>
        <v>830</v>
      </c>
      <c r="G23" s="131"/>
      <c r="H23" s="132">
        <f>H13+H14+H16+H18+H19+H20+H21</f>
        <v>30.21</v>
      </c>
      <c r="I23" s="133">
        <f t="shared" ref="I23:K23" si="2">I13+I14+I16+I18+I19+I20+I21</f>
        <v>27.119999999999997</v>
      </c>
      <c r="J23" s="134">
        <f t="shared" si="2"/>
        <v>98.78</v>
      </c>
      <c r="K23" s="165">
        <f t="shared" si="2"/>
        <v>799.93</v>
      </c>
    </row>
    <row r="24" spans="1:11" s="9" customFormat="1" ht="37.5" customHeight="1">
      <c r="A24" s="20"/>
      <c r="B24" s="92" t="s">
        <v>36</v>
      </c>
      <c r="C24" s="121"/>
      <c r="D24" s="135"/>
      <c r="E24" s="136" t="s">
        <v>42</v>
      </c>
      <c r="F24" s="137"/>
      <c r="G24" s="137"/>
      <c r="H24" s="138"/>
      <c r="I24" s="139"/>
      <c r="J24" s="140"/>
      <c r="K24" s="166">
        <f>K22/23.5</f>
        <v>30.848510638297874</v>
      </c>
    </row>
    <row r="25" spans="1:11" s="9" customFormat="1" ht="37.5" customHeight="1" thickBot="1">
      <c r="A25" s="32"/>
      <c r="B25" s="141" t="s">
        <v>38</v>
      </c>
      <c r="C25" s="142"/>
      <c r="D25" s="143"/>
      <c r="E25" s="144" t="s">
        <v>42</v>
      </c>
      <c r="F25" s="145"/>
      <c r="G25" s="146"/>
      <c r="H25" s="147"/>
      <c r="I25" s="148"/>
      <c r="J25" s="160"/>
      <c r="K25" s="167">
        <f>K23/23.5</f>
        <v>34.039574468085107</v>
      </c>
    </row>
    <row r="26" spans="1:11">
      <c r="A26" s="7"/>
      <c r="C26" s="33"/>
      <c r="D26" s="7"/>
      <c r="E26" s="7"/>
      <c r="F26" s="7"/>
      <c r="G26" s="34"/>
      <c r="H26" s="35"/>
      <c r="I26" s="34"/>
      <c r="J26" s="7"/>
      <c r="K26" s="36"/>
    </row>
    <row r="27" spans="1:11" ht="18.75">
      <c r="D27" s="37"/>
      <c r="E27" s="149"/>
      <c r="F27" s="150"/>
      <c r="G27" s="37"/>
      <c r="H27" s="37"/>
      <c r="I27" s="37"/>
      <c r="J27" s="37"/>
    </row>
    <row r="28" spans="1:11" ht="18.75">
      <c r="D28" s="37"/>
      <c r="E28" s="151"/>
      <c r="F28" s="150"/>
      <c r="G28" s="37"/>
      <c r="H28" s="37"/>
      <c r="I28" s="37"/>
      <c r="J28" s="37"/>
    </row>
    <row r="29" spans="1:11">
      <c r="D29" s="37"/>
      <c r="E29" s="37"/>
      <c r="F29" s="37"/>
      <c r="G29" s="37"/>
      <c r="H29" s="37"/>
      <c r="I29" s="37"/>
      <c r="J29" s="37"/>
    </row>
    <row r="30" spans="1:11">
      <c r="D30" s="37"/>
      <c r="E30" s="37"/>
      <c r="F30" s="37"/>
      <c r="G30" s="37"/>
      <c r="H30" s="37"/>
      <c r="I30" s="37"/>
      <c r="J30" s="37"/>
    </row>
    <row r="31" spans="1:11">
      <c r="A31" s="152" t="s">
        <v>43</v>
      </c>
      <c r="B31" s="153"/>
      <c r="C31" s="154"/>
      <c r="D31" s="155"/>
      <c r="E31" s="37"/>
      <c r="F31" s="37"/>
      <c r="G31" s="37"/>
      <c r="H31" s="37"/>
      <c r="I31" s="37"/>
      <c r="J31" s="37"/>
    </row>
    <row r="32" spans="1:11">
      <c r="A32" s="156" t="s">
        <v>44</v>
      </c>
      <c r="B32" s="157"/>
      <c r="C32" s="158"/>
      <c r="D32" s="158"/>
      <c r="E32" s="37"/>
      <c r="F32" s="37"/>
      <c r="G32" s="37"/>
      <c r="H32" s="37"/>
      <c r="I32" s="37"/>
      <c r="J32" s="37"/>
    </row>
    <row r="33" spans="4:10">
      <c r="D33" s="37"/>
      <c r="E33" s="37"/>
      <c r="F33" s="37"/>
      <c r="G33" s="37"/>
      <c r="H33" s="37"/>
      <c r="I33" s="37"/>
      <c r="J33" s="37"/>
    </row>
    <row r="34" spans="4:10">
      <c r="D34" s="37"/>
      <c r="E34" s="37"/>
      <c r="F34" s="37"/>
      <c r="G34" s="37"/>
      <c r="H34" s="37"/>
      <c r="I34" s="37"/>
      <c r="J34" s="37"/>
    </row>
    <row r="35" spans="4:10">
      <c r="D35" s="37"/>
      <c r="E35" s="37"/>
      <c r="F35" s="37"/>
      <c r="G35" s="37"/>
      <c r="H35" s="37"/>
      <c r="I35" s="37"/>
      <c r="J35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2023-03-22T05:02:40Z</dcterms:modified>
</cp:coreProperties>
</file>