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2"/>
  <c r="K24"/>
  <c r="K26" s="1"/>
  <c r="J24"/>
  <c r="I24"/>
  <c r="H24"/>
  <c r="F24"/>
  <c r="K23"/>
  <c r="K25" s="1"/>
  <c r="J23"/>
  <c r="I23"/>
  <c r="H23"/>
  <c r="F23"/>
  <c r="K13"/>
  <c r="K12"/>
  <c r="J12"/>
  <c r="I12"/>
  <c r="H12"/>
  <c r="F12"/>
</calcChain>
</file>

<file path=xl/sharedStrings.xml><?xml version="1.0" encoding="utf-8"?>
<sst xmlns="http://schemas.openxmlformats.org/spreadsheetml/2006/main" count="60" uniqueCount="46">
  <si>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</si>
  <si>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</si>
  <si>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</si>
  <si>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</si>
  <si>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</si>
  <si>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</si>
  <si>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</si>
  <si>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</si>
  <si>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</si>
  <si>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</si>
  <si>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</si>
  <si>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</si>
  <si>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</si>
  <si>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</si>
  <si>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</si>
  <si>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</si>
  <si>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</si>
  <si>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</si>
  <si>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Спагетти отварные с маслом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</si>
  <si>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</si>
  <si>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</si>
  <si>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</si>
  <si>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</si>
  <si>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</si>
  <si>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</si>
  <si>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</si>
  <si>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</si>
  <si>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</si>
  <si>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Огурцы порционные</t>
  </si>
  <si>
    <t xml:space="preserve"> гарнир</t>
  </si>
  <si>
    <t>Ассорти из свежих овощей</t>
  </si>
  <si>
    <t>Борщ с мясом и сметаной</t>
  </si>
  <si>
    <t>п/к*</t>
  </si>
  <si>
    <t>Зраза мясная ленивая</t>
  </si>
  <si>
    <t>о/о**</t>
  </si>
  <si>
    <t xml:space="preserve"> Бефстроганов (свинина)</t>
  </si>
  <si>
    <t>Сложный гарнир №8 (картофельное пюре, капуста брокколи тушеная) NEW</t>
  </si>
  <si>
    <t>Рагу овощное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</si>
  <si>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</si>
  <si>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</si>
  <si>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</si>
  <si>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</si>
  <si>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24 марта 2023 г</t>
  </si>
  <si>
    <t>Лицей №1</t>
  </si>
  <si>
    <t xml:space="preserve"> Гуляш 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</si>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</sst>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8" fillId="0" borderId="15" xfId="0" applyFont="1" applyBorder="1"/>
    <xf numFmtId="0" fontId="9" fillId="2" borderId="24" xfId="0" applyFont="1" applyFill="1" applyBorder="1" applyAlignment="1">
      <alignment wrapText="1"/>
    </xf>
    <xf numFmtId="0" fontId="9" fillId="2" borderId="24" xfId="0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9" fillId="0" borderId="24" xfId="0" applyFont="1" applyBorder="1" applyAlignment="1"/>
    <xf numFmtId="0" fontId="9" fillId="0" borderId="24" xfId="0" applyFont="1" applyBorder="1" applyAlignment="1">
      <alignment horizontal="center"/>
    </xf>
    <xf numFmtId="0" fontId="9" fillId="2" borderId="26" xfId="0" applyFont="1" applyFill="1" applyBorder="1" applyAlignment="1"/>
    <xf numFmtId="0" fontId="10" fillId="2" borderId="27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8" fillId="0" borderId="18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0" fillId="2" borderId="32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0" xfId="0" applyFont="1"/>
    <xf numFmtId="0" fontId="6" fillId="0" borderId="10" xfId="0" applyFont="1" applyBorder="1"/>
    <xf numFmtId="0" fontId="6" fillId="0" borderId="10" xfId="0" applyFont="1" applyBorder="1" applyAlignment="1"/>
    <xf numFmtId="0" fontId="7" fillId="0" borderId="10" xfId="0" applyFont="1" applyBorder="1" applyAlignment="1">
      <alignment horizontal="center"/>
    </xf>
    <xf numFmtId="0" fontId="13" fillId="0" borderId="7" xfId="0" applyFont="1" applyBorder="1" applyAlignment="1"/>
    <xf numFmtId="0" fontId="8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6" fillId="0" borderId="18" xfId="0" applyFont="1" applyBorder="1"/>
    <xf numFmtId="0" fontId="6" fillId="0" borderId="15" xfId="0" applyFont="1" applyBorder="1" applyAlignment="1"/>
    <xf numFmtId="0" fontId="7" fillId="0" borderId="18" xfId="0" applyFont="1" applyBorder="1" applyAlignment="1">
      <alignment horizontal="center"/>
    </xf>
    <xf numFmtId="0" fontId="6" fillId="0" borderId="11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 applyAlignment="1"/>
    <xf numFmtId="0" fontId="9" fillId="2" borderId="22" xfId="0" applyFont="1" applyFill="1" applyBorder="1" applyAlignment="1"/>
    <xf numFmtId="0" fontId="9" fillId="2" borderId="3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24" xfId="0" applyFont="1" applyFill="1" applyBorder="1" applyAlignment="1"/>
    <xf numFmtId="0" fontId="10" fillId="2" borderId="26" xfId="1" applyFont="1" applyFill="1" applyBorder="1" applyAlignment="1">
      <alignment horizontal="center"/>
    </xf>
    <xf numFmtId="0" fontId="9" fillId="2" borderId="16" xfId="0" applyFont="1" applyFill="1" applyBorder="1" applyAlignment="1"/>
    <xf numFmtId="0" fontId="9" fillId="0" borderId="26" xfId="0" applyFont="1" applyBorder="1" applyAlignment="1"/>
    <xf numFmtId="0" fontId="9" fillId="0" borderId="24" xfId="0" applyFont="1" applyBorder="1" applyAlignment="1">
      <alignment wrapText="1"/>
    </xf>
    <xf numFmtId="0" fontId="8" fillId="0" borderId="26" xfId="0" applyFont="1" applyBorder="1" applyAlignment="1"/>
    <xf numFmtId="0" fontId="8" fillId="2" borderId="16" xfId="0" applyFont="1" applyFill="1" applyBorder="1" applyAlignment="1"/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28" xfId="0" applyFont="1" applyBorder="1" applyAlignment="1"/>
    <xf numFmtId="0" fontId="8" fillId="2" borderId="28" xfId="0" applyFont="1" applyFill="1" applyBorder="1" applyAlignment="1"/>
    <xf numFmtId="0" fontId="7" fillId="2" borderId="28" xfId="0" applyFont="1" applyFill="1" applyBorder="1" applyAlignment="1"/>
    <xf numFmtId="0" fontId="9" fillId="2" borderId="13" xfId="0" applyFont="1" applyFill="1" applyBorder="1" applyAlignment="1"/>
    <xf numFmtId="0" fontId="9" fillId="2" borderId="34" xfId="0" applyFont="1" applyFill="1" applyBorder="1" applyAlignment="1">
      <alignment wrapText="1"/>
    </xf>
    <xf numFmtId="0" fontId="14" fillId="2" borderId="3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 wrapText="1"/>
    </xf>
    <xf numFmtId="0" fontId="8" fillId="2" borderId="15" xfId="0" applyFont="1" applyFill="1" applyBorder="1"/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4" xfId="0" applyFont="1" applyFill="1" applyBorder="1" applyAlignment="1"/>
    <xf numFmtId="0" fontId="9" fillId="3" borderId="25" xfId="0" applyFont="1" applyFill="1" applyBorder="1" applyAlignment="1">
      <alignment wrapText="1"/>
    </xf>
    <xf numFmtId="0" fontId="9" fillId="3" borderId="25" xfId="0" applyFont="1" applyFill="1" applyBorder="1" applyAlignment="1">
      <alignment horizontal="center" wrapText="1"/>
    </xf>
    <xf numFmtId="0" fontId="10" fillId="3" borderId="27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24" xfId="0" applyFont="1" applyFill="1" applyBorder="1" applyAlignment="1"/>
    <xf numFmtId="0" fontId="9" fillId="4" borderId="26" xfId="0" applyFont="1" applyFill="1" applyBorder="1" applyAlignment="1">
      <alignment wrapText="1"/>
    </xf>
    <xf numFmtId="0" fontId="9" fillId="4" borderId="24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/>
    </xf>
    <xf numFmtId="0" fontId="9" fillId="3" borderId="24" xfId="0" applyFont="1" applyFill="1" applyBorder="1" applyAlignment="1">
      <alignment wrapText="1"/>
    </xf>
    <xf numFmtId="0" fontId="9" fillId="4" borderId="26" xfId="0" applyFont="1" applyFill="1" applyBorder="1" applyAlignment="1">
      <alignment horizontal="center"/>
    </xf>
    <xf numFmtId="0" fontId="9" fillId="4" borderId="25" xfId="0" applyFont="1" applyFill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9" fillId="2" borderId="25" xfId="0" applyFont="1" applyFill="1" applyBorder="1" applyAlignment="1"/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/>
    <xf numFmtId="0" fontId="7" fillId="3" borderId="25" xfId="0" applyFont="1" applyFill="1" applyBorder="1" applyAlignment="1"/>
    <xf numFmtId="0" fontId="6" fillId="3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0" xfId="0" applyFont="1" applyFill="1" applyBorder="1" applyAlignment="1"/>
    <xf numFmtId="0" fontId="7" fillId="4" borderId="39" xfId="0" applyFont="1" applyFill="1" applyBorder="1" applyAlignment="1"/>
    <xf numFmtId="0" fontId="6" fillId="4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0" xfId="0" applyFont="1" applyFill="1" applyBorder="1" applyAlignment="1"/>
    <xf numFmtId="0" fontId="7" fillId="3" borderId="39" xfId="0" applyFont="1" applyFill="1" applyBorder="1" applyAlignment="1"/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/>
    <xf numFmtId="0" fontId="7" fillId="4" borderId="29" xfId="0" applyFont="1" applyFill="1" applyBorder="1" applyAlignment="1"/>
    <xf numFmtId="0" fontId="6" fillId="4" borderId="29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7" fillId="0" borderId="42" xfId="0" applyFont="1" applyBorder="1" applyAlignment="1"/>
    <xf numFmtId="0" fontId="7" fillId="0" borderId="43" xfId="0" applyFont="1" applyBorder="1" applyAlignment="1"/>
    <xf numFmtId="164" fontId="7" fillId="2" borderId="3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2" fontId="6" fillId="3" borderId="42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8"/>
  <sheetViews>
    <sheetView showGridLines="0" showRowColHeaders="0" tabSelected="1" workbookViewId="0">
      <selection activeCell="E6" sqref="E6"/>
    </sheetView>
  </sheetViews>
  <sheetFormatPr defaultRowHeight="15"/>
  <cols>
    <col min="1" max="1" width="16.85546875" customWidth="1"/>
    <col min="2" max="2" width="21.5703125" style="55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1" ht="23.25">
      <c r="A2" s="3" t="s">
        <v>43</v>
      </c>
      <c r="B2" s="2"/>
      <c r="C2" s="5"/>
      <c r="D2" s="3" t="s">
        <v>23</v>
      </c>
      <c r="E2" s="3"/>
      <c r="F2" s="4"/>
      <c r="G2" s="5" t="s">
        <v>42</v>
      </c>
      <c r="H2" s="3"/>
      <c r="K2" s="4"/>
    </row>
    <row r="3" spans="1:11" ht="15.75" thickBot="1">
      <c r="A3" s="6"/>
      <c r="C3" s="8"/>
      <c r="D3" s="6"/>
      <c r="E3" s="6"/>
      <c r="F3" s="6"/>
      <c r="G3" s="6"/>
      <c r="H3" s="6"/>
      <c r="I3" s="6"/>
      <c r="J3" s="6"/>
      <c r="K3" s="6"/>
    </row>
    <row r="4" spans="1:11" s="9" customFormat="1" ht="21.75" customHeight="1" thickBot="1">
      <c r="A4" s="56"/>
      <c r="B4" s="57"/>
      <c r="C4" s="58" t="s">
        <v>24</v>
      </c>
      <c r="D4" s="59"/>
      <c r="E4" s="60"/>
      <c r="F4" s="58"/>
      <c r="G4" s="54"/>
      <c r="H4" s="61" t="s">
        <v>16</v>
      </c>
      <c r="I4" s="62"/>
      <c r="J4" s="62"/>
      <c r="K4" s="165" t="s">
        <v>25</v>
      </c>
    </row>
    <row r="5" spans="1:11" s="9" customFormat="1" ht="16.5" thickBot="1">
      <c r="A5" s="63" t="s">
        <v>12</v>
      </c>
      <c r="B5" s="64"/>
      <c r="C5" s="65" t="s">
        <v>26</v>
      </c>
      <c r="D5" s="66" t="s">
        <v>13</v>
      </c>
      <c r="E5" s="67" t="s">
        <v>14</v>
      </c>
      <c r="F5" s="65" t="s">
        <v>9</v>
      </c>
      <c r="G5" s="67" t="s">
        <v>15</v>
      </c>
      <c r="H5" s="68" t="s">
        <v>0</v>
      </c>
      <c r="I5" s="69" t="s">
        <v>1</v>
      </c>
      <c r="J5" s="68" t="s">
        <v>2</v>
      </c>
      <c r="K5" s="166" t="s">
        <v>27</v>
      </c>
    </row>
    <row r="6" spans="1:11" s="9" customFormat="1" ht="39" customHeight="1">
      <c r="A6" s="70" t="s">
        <v>3</v>
      </c>
      <c r="B6" s="71"/>
      <c r="C6" s="27">
        <v>28</v>
      </c>
      <c r="D6" s="72" t="s">
        <v>5</v>
      </c>
      <c r="E6" s="72" t="s">
        <v>28</v>
      </c>
      <c r="F6" s="73">
        <v>60</v>
      </c>
      <c r="G6" s="74">
        <v>9.8000000000000007</v>
      </c>
      <c r="H6" s="75">
        <v>0.48</v>
      </c>
      <c r="I6" s="28">
        <v>0.6</v>
      </c>
      <c r="J6" s="29">
        <v>1.56</v>
      </c>
      <c r="K6" s="28">
        <v>8.4</v>
      </c>
    </row>
    <row r="7" spans="1:11" s="9" customFormat="1" ht="39" customHeight="1">
      <c r="A7" s="18"/>
      <c r="B7" s="40"/>
      <c r="C7" s="30">
        <v>89</v>
      </c>
      <c r="D7" s="77" t="s">
        <v>7</v>
      </c>
      <c r="E7" s="36" t="s">
        <v>44</v>
      </c>
      <c r="F7" s="14">
        <v>90</v>
      </c>
      <c r="G7" s="13">
        <v>32.450000000000003</v>
      </c>
      <c r="H7" s="32">
        <v>18.13</v>
      </c>
      <c r="I7" s="33">
        <v>17.05</v>
      </c>
      <c r="J7" s="34">
        <v>3.69</v>
      </c>
      <c r="K7" s="33">
        <v>240.96</v>
      </c>
    </row>
    <row r="8" spans="1:11" s="9" customFormat="1" ht="39" customHeight="1">
      <c r="A8" s="18"/>
      <c r="B8" s="40"/>
      <c r="C8" s="30">
        <v>65</v>
      </c>
      <c r="D8" s="77" t="s">
        <v>29</v>
      </c>
      <c r="E8" s="36" t="s">
        <v>18</v>
      </c>
      <c r="F8" s="14">
        <v>150</v>
      </c>
      <c r="G8" s="79">
        <v>8.1999999999999993</v>
      </c>
      <c r="H8" s="32">
        <v>6.76</v>
      </c>
      <c r="I8" s="33">
        <v>3.93</v>
      </c>
      <c r="J8" s="34">
        <v>41.29</v>
      </c>
      <c r="K8" s="33">
        <v>227.48</v>
      </c>
    </row>
    <row r="9" spans="1:11" s="9" customFormat="1" ht="39" customHeight="1">
      <c r="A9" s="18"/>
      <c r="B9" s="40"/>
      <c r="C9" s="39">
        <v>107</v>
      </c>
      <c r="D9" s="80" t="s">
        <v>17</v>
      </c>
      <c r="E9" s="81" t="s">
        <v>45</v>
      </c>
      <c r="F9" s="41">
        <v>200</v>
      </c>
      <c r="G9" s="82">
        <v>12</v>
      </c>
      <c r="H9" s="15">
        <v>1</v>
      </c>
      <c r="I9" s="16">
        <v>0.2</v>
      </c>
      <c r="J9" s="17">
        <v>20.2</v>
      </c>
      <c r="K9" s="16">
        <v>92</v>
      </c>
    </row>
    <row r="10" spans="1:11" s="9" customFormat="1" ht="39" customHeight="1">
      <c r="A10" s="18"/>
      <c r="B10" s="40"/>
      <c r="C10" s="39">
        <v>119</v>
      </c>
      <c r="D10" s="77" t="s">
        <v>19</v>
      </c>
      <c r="E10" s="42" t="s">
        <v>11</v>
      </c>
      <c r="F10" s="13">
        <v>20</v>
      </c>
      <c r="G10" s="83">
        <v>1.1200000000000001</v>
      </c>
      <c r="H10" s="20">
        <v>1.52</v>
      </c>
      <c r="I10" s="21">
        <v>0.16</v>
      </c>
      <c r="J10" s="22">
        <v>9.84</v>
      </c>
      <c r="K10" s="52">
        <v>47</v>
      </c>
    </row>
    <row r="11" spans="1:11" s="9" customFormat="1" ht="39" customHeight="1">
      <c r="A11" s="18"/>
      <c r="B11" s="40"/>
      <c r="C11" s="30">
        <v>120</v>
      </c>
      <c r="D11" s="77" t="s">
        <v>20</v>
      </c>
      <c r="E11" s="42" t="s">
        <v>10</v>
      </c>
      <c r="F11" s="13">
        <v>20</v>
      </c>
      <c r="G11" s="83">
        <v>1.24</v>
      </c>
      <c r="H11" s="20">
        <v>1.32</v>
      </c>
      <c r="I11" s="21">
        <v>0.24</v>
      </c>
      <c r="J11" s="22">
        <v>8.0399999999999991</v>
      </c>
      <c r="K11" s="52">
        <v>39.6</v>
      </c>
    </row>
    <row r="12" spans="1:11" s="9" customFormat="1" ht="39" customHeight="1">
      <c r="A12" s="18"/>
      <c r="B12" s="40"/>
      <c r="C12" s="84"/>
      <c r="D12" s="85"/>
      <c r="E12" s="44" t="s">
        <v>21</v>
      </c>
      <c r="F12" s="13">
        <f>F6+F7+F8+F9+F10+F11</f>
        <v>540</v>
      </c>
      <c r="G12" s="13">
        <f>SUM(G6:G11)</f>
        <v>64.81</v>
      </c>
      <c r="H12" s="86">
        <f t="shared" ref="H12:K12" si="0">H6+H7+H8+H9+H10+H11</f>
        <v>29.209999999999997</v>
      </c>
      <c r="I12" s="87">
        <f t="shared" si="0"/>
        <v>22.18</v>
      </c>
      <c r="J12" s="88">
        <f t="shared" si="0"/>
        <v>84.62</v>
      </c>
      <c r="K12" s="53">
        <f t="shared" si="0"/>
        <v>655.44</v>
      </c>
    </row>
    <row r="13" spans="1:11" s="9" customFormat="1" ht="39" customHeight="1" thickBot="1">
      <c r="A13" s="89"/>
      <c r="B13" s="90"/>
      <c r="C13" s="84"/>
      <c r="D13" s="91"/>
      <c r="E13" s="92" t="s">
        <v>22</v>
      </c>
      <c r="F13" s="23"/>
      <c r="G13" s="23"/>
      <c r="H13" s="24"/>
      <c r="I13" s="25"/>
      <c r="J13" s="26"/>
      <c r="K13" s="167">
        <f>K12/23.5</f>
        <v>27.891063829787235</v>
      </c>
    </row>
    <row r="14" spans="1:11" s="9" customFormat="1" ht="39" customHeight="1">
      <c r="A14" s="70" t="s">
        <v>4</v>
      </c>
      <c r="B14" s="72"/>
      <c r="C14" s="11">
        <v>23</v>
      </c>
      <c r="D14" s="93" t="s">
        <v>5</v>
      </c>
      <c r="E14" s="94" t="s">
        <v>30</v>
      </c>
      <c r="F14" s="95">
        <v>60</v>
      </c>
      <c r="G14" s="10">
        <v>15.9</v>
      </c>
      <c r="H14" s="76">
        <v>0.56999999999999995</v>
      </c>
      <c r="I14" s="12">
        <v>0.36</v>
      </c>
      <c r="J14" s="51">
        <v>1.92</v>
      </c>
      <c r="K14" s="12">
        <v>11.4</v>
      </c>
    </row>
    <row r="15" spans="1:11" s="9" customFormat="1" ht="39" customHeight="1">
      <c r="A15" s="18"/>
      <c r="B15" s="77"/>
      <c r="C15" s="31">
        <v>31</v>
      </c>
      <c r="D15" s="77" t="s">
        <v>6</v>
      </c>
      <c r="E15" s="96" t="s">
        <v>31</v>
      </c>
      <c r="F15" s="97">
        <v>200</v>
      </c>
      <c r="G15" s="37">
        <v>16.850000000000001</v>
      </c>
      <c r="H15" s="38">
        <v>5.74</v>
      </c>
      <c r="I15" s="33">
        <v>8.7799999999999994</v>
      </c>
      <c r="J15" s="34">
        <v>8.74</v>
      </c>
      <c r="K15" s="33">
        <v>138.04</v>
      </c>
    </row>
    <row r="16" spans="1:11" s="9" customFormat="1" ht="39" customHeight="1">
      <c r="A16" s="98"/>
      <c r="B16" s="99" t="s">
        <v>32</v>
      </c>
      <c r="C16" s="100">
        <v>296</v>
      </c>
      <c r="D16" s="101" t="s">
        <v>7</v>
      </c>
      <c r="E16" s="102" t="s">
        <v>33</v>
      </c>
      <c r="F16" s="103">
        <v>90</v>
      </c>
      <c r="G16" s="99">
        <v>32.75</v>
      </c>
      <c r="H16" s="104">
        <v>18.89</v>
      </c>
      <c r="I16" s="105">
        <v>19.34</v>
      </c>
      <c r="J16" s="106">
        <v>7.73</v>
      </c>
      <c r="K16" s="105">
        <v>281.58</v>
      </c>
    </row>
    <row r="17" spans="1:11" s="9" customFormat="1" ht="39" customHeight="1">
      <c r="A17" s="98"/>
      <c r="B17" s="107" t="s">
        <v>34</v>
      </c>
      <c r="C17" s="108">
        <v>126</v>
      </c>
      <c r="D17" s="109" t="s">
        <v>7</v>
      </c>
      <c r="E17" s="110" t="s">
        <v>35</v>
      </c>
      <c r="F17" s="111">
        <v>90</v>
      </c>
      <c r="G17" s="112"/>
      <c r="H17" s="113">
        <v>16.98</v>
      </c>
      <c r="I17" s="114">
        <v>28.92</v>
      </c>
      <c r="J17" s="115">
        <v>3.59</v>
      </c>
      <c r="K17" s="114">
        <v>346</v>
      </c>
    </row>
    <row r="18" spans="1:11" s="9" customFormat="1" ht="48" customHeight="1">
      <c r="A18" s="35"/>
      <c r="B18" s="99" t="s">
        <v>32</v>
      </c>
      <c r="C18" s="100">
        <v>312</v>
      </c>
      <c r="D18" s="101" t="s">
        <v>8</v>
      </c>
      <c r="E18" s="116" t="s">
        <v>36</v>
      </c>
      <c r="F18" s="100">
        <v>150</v>
      </c>
      <c r="G18" s="99"/>
      <c r="H18" s="104">
        <v>3.55</v>
      </c>
      <c r="I18" s="105">
        <v>7.16</v>
      </c>
      <c r="J18" s="106">
        <v>17.64</v>
      </c>
      <c r="K18" s="105">
        <v>150.44999999999999</v>
      </c>
    </row>
    <row r="19" spans="1:11" s="9" customFormat="1" ht="48" customHeight="1">
      <c r="A19" s="35"/>
      <c r="B19" s="112" t="s">
        <v>34</v>
      </c>
      <c r="C19" s="117">
        <v>22</v>
      </c>
      <c r="D19" s="109" t="s">
        <v>8</v>
      </c>
      <c r="E19" s="118" t="s">
        <v>37</v>
      </c>
      <c r="F19" s="117">
        <v>150</v>
      </c>
      <c r="G19" s="112">
        <v>23.1</v>
      </c>
      <c r="H19" s="113">
        <v>2.41</v>
      </c>
      <c r="I19" s="114">
        <v>7.02</v>
      </c>
      <c r="J19" s="115">
        <v>14.18</v>
      </c>
      <c r="K19" s="114">
        <v>130.79</v>
      </c>
    </row>
    <row r="20" spans="1:11" s="9" customFormat="1" ht="39" customHeight="1">
      <c r="A20" s="35"/>
      <c r="B20" s="77"/>
      <c r="C20" s="19">
        <v>114</v>
      </c>
      <c r="D20" s="40" t="s">
        <v>38</v>
      </c>
      <c r="E20" s="119" t="s">
        <v>39</v>
      </c>
      <c r="F20" s="120">
        <v>200</v>
      </c>
      <c r="G20" s="40">
        <v>1.25</v>
      </c>
      <c r="H20" s="15">
        <v>0</v>
      </c>
      <c r="I20" s="16">
        <v>0</v>
      </c>
      <c r="J20" s="17">
        <v>7.27</v>
      </c>
      <c r="K20" s="16">
        <v>28.73</v>
      </c>
    </row>
    <row r="21" spans="1:11" s="9" customFormat="1" ht="29.25" customHeight="1">
      <c r="A21" s="35"/>
      <c r="B21" s="77"/>
      <c r="C21" s="78">
        <v>119</v>
      </c>
      <c r="D21" s="77" t="s">
        <v>19</v>
      </c>
      <c r="E21" s="121" t="s">
        <v>11</v>
      </c>
      <c r="F21" s="13">
        <v>20</v>
      </c>
      <c r="G21" s="83">
        <v>1.1200000000000001</v>
      </c>
      <c r="H21" s="20">
        <v>1.52</v>
      </c>
      <c r="I21" s="21">
        <v>0.16</v>
      </c>
      <c r="J21" s="22">
        <v>9.84</v>
      </c>
      <c r="K21" s="52">
        <v>47</v>
      </c>
    </row>
    <row r="22" spans="1:11" s="9" customFormat="1" ht="39" customHeight="1">
      <c r="A22" s="35"/>
      <c r="B22" s="77"/>
      <c r="C22" s="31">
        <v>120</v>
      </c>
      <c r="D22" s="77" t="s">
        <v>20</v>
      </c>
      <c r="E22" s="121" t="s">
        <v>10</v>
      </c>
      <c r="F22" s="30">
        <v>20</v>
      </c>
      <c r="G22" s="37">
        <v>1.24</v>
      </c>
      <c r="H22" s="43">
        <v>1.32</v>
      </c>
      <c r="I22" s="21">
        <v>0.24</v>
      </c>
      <c r="J22" s="22">
        <v>8.0399999999999991</v>
      </c>
      <c r="K22" s="52">
        <v>39.6</v>
      </c>
    </row>
    <row r="23" spans="1:11" s="9" customFormat="1" ht="39" customHeight="1">
      <c r="A23" s="35"/>
      <c r="B23" s="99"/>
      <c r="C23" s="122"/>
      <c r="D23" s="123"/>
      <c r="E23" s="124" t="s">
        <v>21</v>
      </c>
      <c r="F23" s="125">
        <f>F14+F15+F16+F18+F20+F21+F22</f>
        <v>740</v>
      </c>
      <c r="G23" s="126">
        <f>SUM(G14:G22)</f>
        <v>92.21</v>
      </c>
      <c r="H23" s="127">
        <f>H14+H15+H16+H18+H20+H21+H22</f>
        <v>31.590000000000003</v>
      </c>
      <c r="I23" s="128">
        <f t="shared" ref="I23:K23" si="1">I14+I15+I16+I18+I20+I21+I22</f>
        <v>36.04</v>
      </c>
      <c r="J23" s="129">
        <f t="shared" si="1"/>
        <v>61.18</v>
      </c>
      <c r="K23" s="146">
        <f t="shared" si="1"/>
        <v>696.80000000000007</v>
      </c>
    </row>
    <row r="24" spans="1:11" s="9" customFormat="1" ht="39" customHeight="1">
      <c r="A24" s="35"/>
      <c r="B24" s="130"/>
      <c r="C24" s="131"/>
      <c r="D24" s="132"/>
      <c r="E24" s="133" t="s">
        <v>21</v>
      </c>
      <c r="F24" s="134">
        <f>F14+F15+F17+F18+F20+F21+F22</f>
        <v>740</v>
      </c>
      <c r="G24" s="135"/>
      <c r="H24" s="136">
        <f>H14+H15+H17+H19+H20+H21+H22</f>
        <v>28.54</v>
      </c>
      <c r="I24" s="137">
        <f t="shared" ref="I24:K24" si="2">I14+I15+I17+I19+I20+I21+I22</f>
        <v>45.48</v>
      </c>
      <c r="J24" s="138">
        <f t="shared" si="2"/>
        <v>53.580000000000005</v>
      </c>
      <c r="K24" s="168">
        <f t="shared" si="2"/>
        <v>741.56000000000006</v>
      </c>
    </row>
    <row r="25" spans="1:11" s="9" customFormat="1" ht="39" customHeight="1">
      <c r="A25" s="35"/>
      <c r="B25" s="139"/>
      <c r="C25" s="140"/>
      <c r="D25" s="141"/>
      <c r="E25" s="142" t="s">
        <v>22</v>
      </c>
      <c r="F25" s="143"/>
      <c r="G25" s="144"/>
      <c r="H25" s="145"/>
      <c r="I25" s="146"/>
      <c r="J25" s="147"/>
      <c r="K25" s="169">
        <f>K23/23.5</f>
        <v>29.651063829787237</v>
      </c>
    </row>
    <row r="26" spans="1:11" s="9" customFormat="1" ht="39" customHeight="1" thickBot="1">
      <c r="A26" s="45"/>
      <c r="B26" s="148"/>
      <c r="C26" s="149"/>
      <c r="D26" s="150"/>
      <c r="E26" s="151" t="s">
        <v>22</v>
      </c>
      <c r="F26" s="152"/>
      <c r="G26" s="148"/>
      <c r="H26" s="153"/>
      <c r="I26" s="154"/>
      <c r="J26" s="155"/>
      <c r="K26" s="170">
        <f>K24/23.5</f>
        <v>31.555744680851067</v>
      </c>
    </row>
    <row r="27" spans="1:11">
      <c r="A27" s="7"/>
      <c r="C27" s="46"/>
      <c r="D27" s="7"/>
      <c r="E27" s="7"/>
      <c r="F27" s="7"/>
      <c r="G27" s="47"/>
      <c r="H27" s="48"/>
      <c r="I27" s="47"/>
      <c r="J27" s="7"/>
      <c r="K27" s="49"/>
    </row>
    <row r="28" spans="1:11" ht="18.75">
      <c r="D28" s="50"/>
      <c r="E28" s="156"/>
      <c r="F28" s="157"/>
      <c r="G28" s="50"/>
      <c r="H28" s="50"/>
      <c r="I28" s="50"/>
      <c r="J28" s="50"/>
    </row>
    <row r="29" spans="1:11" ht="18.75">
      <c r="A29" s="158" t="s">
        <v>40</v>
      </c>
      <c r="B29" s="159"/>
      <c r="C29" s="160"/>
      <c r="D29" s="161"/>
      <c r="E29" s="156"/>
      <c r="F29" s="157"/>
      <c r="G29" s="50"/>
      <c r="H29" s="50"/>
      <c r="I29" s="50"/>
      <c r="J29" s="50"/>
    </row>
    <row r="30" spans="1:11" ht="18.75">
      <c r="A30" s="162" t="s">
        <v>41</v>
      </c>
      <c r="B30" s="163"/>
      <c r="C30" s="164"/>
      <c r="D30" s="164"/>
      <c r="E30" s="156"/>
      <c r="F30" s="157"/>
      <c r="G30" s="50"/>
      <c r="H30" s="50"/>
      <c r="I30" s="50"/>
      <c r="J30" s="50"/>
    </row>
    <row r="31" spans="1:11" ht="18.75">
      <c r="D31" s="50"/>
      <c r="E31" s="156"/>
      <c r="F31" s="157"/>
      <c r="G31" s="50"/>
      <c r="H31" s="50"/>
      <c r="I31" s="50"/>
      <c r="J31" s="50"/>
    </row>
    <row r="32" spans="1:11">
      <c r="D32" s="50"/>
      <c r="E32" s="50"/>
      <c r="F32" s="50"/>
      <c r="G32" s="50"/>
      <c r="H32" s="50"/>
      <c r="I32" s="50"/>
      <c r="J32" s="50"/>
    </row>
    <row r="33" spans="4:10">
      <c r="D33" s="50"/>
      <c r="E33" s="50"/>
      <c r="F33" s="50"/>
      <c r="G33" s="50"/>
      <c r="H33" s="50"/>
      <c r="I33" s="50"/>
      <c r="J33" s="50"/>
    </row>
    <row r="34" spans="4:10">
      <c r="D34" s="50"/>
      <c r="E34" s="50"/>
      <c r="F34" s="50"/>
      <c r="G34" s="50"/>
      <c r="H34" s="50"/>
      <c r="I34" s="50"/>
      <c r="J34" s="50"/>
    </row>
    <row r="35" spans="4:10">
      <c r="D35" s="50"/>
      <c r="E35" s="50"/>
      <c r="F35" s="50"/>
      <c r="G35" s="50"/>
      <c r="H35" s="50"/>
      <c r="I35" s="50"/>
      <c r="J35" s="50"/>
    </row>
    <row r="36" spans="4:10">
      <c r="D36" s="50"/>
      <c r="E36" s="50"/>
      <c r="F36" s="50"/>
      <c r="G36" s="50"/>
      <c r="H36" s="50"/>
      <c r="I36" s="50"/>
      <c r="J36" s="50"/>
    </row>
    <row r="37" spans="4:10">
      <c r="D37" s="50"/>
      <c r="E37" s="50"/>
      <c r="F37" s="50"/>
      <c r="G37" s="50"/>
      <c r="H37" s="50"/>
      <c r="I37" s="50"/>
      <c r="J37" s="50"/>
    </row>
    <row r="38" spans="4:10">
      <c r="D38" s="50"/>
      <c r="E38" s="50"/>
      <c r="F38" s="50"/>
      <c r="G38" s="50"/>
      <c r="H38" s="50"/>
      <c r="I38" s="50"/>
      <c r="J38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2023-03-22T05:09:35Z</dcterms:modified>
</cp:coreProperties>
</file>