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3"/>
  <c r="K26"/>
  <c r="K28" s="1"/>
  <c r="J26"/>
  <c r="I26"/>
  <c r="H26"/>
  <c r="F26"/>
  <c r="K25"/>
  <c r="K27" s="1"/>
  <c r="J25"/>
  <c r="I25"/>
  <c r="H25"/>
  <c r="F25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<sst xmlns="http://schemas.openxmlformats.org/spreadsheetml/2006/main" count="69" uniqueCount="45">
  <si>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</si>
  <si>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</si>
  <si>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</si>
  <si>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</si>
  <si>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</si>
  <si>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</si>
  <si>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</si>
  <si>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</si>
  <si>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</si>
  <si>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</si>
  <si>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</si>
  <si>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</si>
  <si>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</si>
  <si>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</si>
  <si>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</si>
  <si>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</si>
  <si>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</si>
  <si>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</si>
  <si>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</si>
  <si>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</si>
  <si>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</si>
  <si>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</si>
  <si>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</si>
  <si>
    <t>№</t>
  </si>
  <si>
    <t>Энергетическая</t>
  </si>
  <si>
    <t>рецептуры</t>
  </si>
  <si>
    <t>ценность, ккал</t>
  </si>
  <si>
    <t>Сыр порциями</t>
  </si>
  <si>
    <t>п/к*</t>
  </si>
  <si>
    <t>Куриные наггетсы с томатным соусом и зеленью</t>
  </si>
  <si>
    <t>о/о**</t>
  </si>
  <si>
    <t>Филе птицы  тушеное с овощами</t>
  </si>
  <si>
    <t xml:space="preserve"> гарнир</t>
  </si>
  <si>
    <t>Макароны отварные с маслом</t>
  </si>
  <si>
    <t>Компот из сухофруктов</t>
  </si>
  <si>
    <t xml:space="preserve">1 блюдо </t>
  </si>
  <si>
    <t>Суп - пюре картофельный с  фрикадельками и гренками</t>
  </si>
  <si>
    <t xml:space="preserve">Суп картофельный с мясом </t>
  </si>
  <si>
    <t>Рис отварной с маслом</t>
  </si>
  <si>
    <t>Отвар из шиповника</t>
  </si>
  <si>
    <t>п/к* - полный комплект оборудования (УКМ, мясорубка)</t>
  </si>
  <si>
    <t>о/о** - отсутствие оборудования (УКМ, мясорубка)</t>
  </si>
  <si>
    <t>Лицей№1</t>
  </si>
  <si>
    <t>Гуляш</t>
  </si>
  <si>
    <t>13апреля 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</si>
</sst>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10" fillId="0" borderId="1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0" xfId="0" applyFont="1" applyFill="1"/>
    <xf numFmtId="0" fontId="9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8" fillId="0" borderId="14" xfId="0" applyFont="1" applyBorder="1"/>
    <xf numFmtId="0" fontId="9" fillId="2" borderId="25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9" fillId="0" borderId="25" xfId="0" applyFont="1" applyFill="1" applyBorder="1" applyAlignment="1"/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/>
    <xf numFmtId="0" fontId="10" fillId="0" borderId="28" xfId="0" applyFont="1" applyBorder="1" applyAlignment="1">
      <alignment horizontal="center"/>
    </xf>
    <xf numFmtId="0" fontId="9" fillId="2" borderId="27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0" fillId="0" borderId="0" xfId="0" applyFont="1" applyBorder="1"/>
    <xf numFmtId="0" fontId="10" fillId="2" borderId="32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33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17" xfId="0" applyFont="1" applyBorder="1"/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10" fillId="2" borderId="3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5" xfId="0" applyFont="1" applyFill="1" applyBorder="1" applyAlignment="1">
      <alignment wrapText="1"/>
    </xf>
    <xf numFmtId="0" fontId="9" fillId="3" borderId="27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10" fillId="3" borderId="28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/>
    </xf>
    <xf numFmtId="0" fontId="9" fillId="2" borderId="25" xfId="0" applyFont="1" applyFill="1" applyBorder="1" applyAlignment="1"/>
    <xf numFmtId="0" fontId="9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0" borderId="9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2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/>
    <xf numFmtId="0" fontId="9" fillId="4" borderId="25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9" fillId="4" borderId="25" xfId="0" applyFont="1" applyFill="1" applyBorder="1" applyAlignment="1"/>
    <xf numFmtId="0" fontId="8" fillId="2" borderId="14" xfId="0" applyFont="1" applyFill="1" applyBorder="1"/>
    <xf numFmtId="0" fontId="9" fillId="0" borderId="27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wrapText="1"/>
    </xf>
    <xf numFmtId="0" fontId="7" fillId="3" borderId="2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8" fillId="2" borderId="17" xfId="0" applyFont="1" applyFill="1" applyBorder="1"/>
    <xf numFmtId="0" fontId="7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7" fillId="0" borderId="38" xfId="0" applyFont="1" applyBorder="1" applyAlignment="1"/>
    <xf numFmtId="0" fontId="7" fillId="0" borderId="39" xfId="0" applyFont="1" applyBorder="1" applyAlignment="1"/>
    <xf numFmtId="0" fontId="6" fillId="3" borderId="1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2"/>
  <sheetViews>
    <sheetView showGridLines="0" showRowColHeaders="0" tabSelected="1" topLeftCell="A7" workbookViewId="0">
      <selection activeCell="G25" sqref="G25"/>
    </sheetView>
  </sheetViews>
  <sheetFormatPr defaultRowHeight="15"/>
  <cols>
    <col min="1" max="1" width="16.85546875" customWidth="1"/>
    <col min="2" max="2" width="15.7109375" style="47" customWidth="1"/>
    <col min="3" max="3" width="15.7109375" style="1" customWidth="1"/>
    <col min="4" max="4" width="24.42578125" style="1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42</v>
      </c>
      <c r="B2" s="2"/>
      <c r="C2" s="46"/>
      <c r="D2" s="46"/>
      <c r="E2" s="3"/>
      <c r="F2" s="4"/>
      <c r="G2" s="4" t="s">
        <v>44</v>
      </c>
      <c r="H2" s="3"/>
      <c r="K2" s="4"/>
    </row>
    <row r="3" spans="1:11" ht="15.75" thickBot="1">
      <c r="A3" s="5"/>
      <c r="C3" s="48"/>
      <c r="D3" s="48"/>
      <c r="E3" s="5"/>
      <c r="F3" s="5"/>
      <c r="G3" s="5"/>
      <c r="H3" s="5"/>
      <c r="I3" s="5"/>
      <c r="J3" s="5"/>
      <c r="K3" s="5"/>
    </row>
    <row r="4" spans="1:11" s="6" customFormat="1" ht="21.75" customHeight="1" thickBot="1">
      <c r="A4" s="49"/>
      <c r="B4" s="45"/>
      <c r="C4" s="50" t="s">
        <v>23</v>
      </c>
      <c r="D4" s="51"/>
      <c r="E4" s="52"/>
      <c r="F4" s="50"/>
      <c r="G4" s="45"/>
      <c r="H4" s="53" t="s">
        <v>16</v>
      </c>
      <c r="I4" s="54"/>
      <c r="J4" s="54"/>
      <c r="K4" s="165" t="s">
        <v>24</v>
      </c>
    </row>
    <row r="5" spans="1:11" s="6" customFormat="1" ht="28.5" customHeight="1" thickBot="1">
      <c r="A5" s="55" t="s">
        <v>12</v>
      </c>
      <c r="B5" s="56"/>
      <c r="C5" s="57" t="s">
        <v>25</v>
      </c>
      <c r="D5" s="58" t="s">
        <v>13</v>
      </c>
      <c r="E5" s="7" t="s">
        <v>14</v>
      </c>
      <c r="F5" s="57" t="s">
        <v>9</v>
      </c>
      <c r="G5" s="56" t="s">
        <v>15</v>
      </c>
      <c r="H5" s="7" t="s">
        <v>0</v>
      </c>
      <c r="I5" s="59" t="s">
        <v>1</v>
      </c>
      <c r="J5" s="7" t="s">
        <v>2</v>
      </c>
      <c r="K5" s="166" t="s">
        <v>26</v>
      </c>
    </row>
    <row r="6" spans="1:11" s="6" customFormat="1" ht="26.45" customHeight="1">
      <c r="A6" s="15" t="s">
        <v>3</v>
      </c>
      <c r="B6" s="8"/>
      <c r="C6" s="60">
        <v>1</v>
      </c>
      <c r="D6" s="61" t="s">
        <v>5</v>
      </c>
      <c r="E6" s="62" t="s">
        <v>27</v>
      </c>
      <c r="F6" s="21">
        <v>15</v>
      </c>
      <c r="G6" s="22">
        <v>8.6999999999999993</v>
      </c>
      <c r="H6" s="63">
        <v>3.48</v>
      </c>
      <c r="I6" s="9">
        <v>4.43</v>
      </c>
      <c r="J6" s="42">
        <v>0</v>
      </c>
      <c r="K6" s="43">
        <v>54.6</v>
      </c>
    </row>
    <row r="7" spans="1:11" s="6" customFormat="1" ht="26.45" customHeight="1">
      <c r="A7" s="15"/>
      <c r="B7" s="64" t="s">
        <v>28</v>
      </c>
      <c r="C7" s="65">
        <v>259</v>
      </c>
      <c r="D7" s="66" t="s">
        <v>7</v>
      </c>
      <c r="E7" s="67" t="s">
        <v>29</v>
      </c>
      <c r="F7" s="68">
        <v>105</v>
      </c>
      <c r="G7" s="69"/>
      <c r="H7" s="70">
        <v>12.38</v>
      </c>
      <c r="I7" s="71">
        <v>10.59</v>
      </c>
      <c r="J7" s="73">
        <v>16.84</v>
      </c>
      <c r="K7" s="71">
        <v>167.46</v>
      </c>
    </row>
    <row r="8" spans="1:11" s="23" customFormat="1" ht="26.45" customHeight="1">
      <c r="A8" s="10"/>
      <c r="B8" s="74" t="s">
        <v>30</v>
      </c>
      <c r="C8" s="75">
        <v>177</v>
      </c>
      <c r="D8" s="76" t="s">
        <v>7</v>
      </c>
      <c r="E8" s="76" t="s">
        <v>31</v>
      </c>
      <c r="F8" s="77">
        <v>90</v>
      </c>
      <c r="G8" s="74">
        <v>30.73</v>
      </c>
      <c r="H8" s="78">
        <v>15.77</v>
      </c>
      <c r="I8" s="79">
        <v>13.36</v>
      </c>
      <c r="J8" s="81">
        <v>1.61</v>
      </c>
      <c r="K8" s="79">
        <v>190.47</v>
      </c>
    </row>
    <row r="9" spans="1:11" s="23" customFormat="1" ht="26.45" customHeight="1">
      <c r="A9" s="10"/>
      <c r="B9" s="30"/>
      <c r="C9" s="60">
        <v>64</v>
      </c>
      <c r="D9" s="61" t="s">
        <v>32</v>
      </c>
      <c r="E9" s="29" t="s">
        <v>33</v>
      </c>
      <c r="F9" s="25">
        <v>150</v>
      </c>
      <c r="G9" s="82">
        <v>7.11</v>
      </c>
      <c r="H9" s="31">
        <v>6.76</v>
      </c>
      <c r="I9" s="26">
        <v>3.93</v>
      </c>
      <c r="J9" s="27">
        <v>41.29</v>
      </c>
      <c r="K9" s="26">
        <v>227.48</v>
      </c>
    </row>
    <row r="10" spans="1:11" s="23" customFormat="1" ht="39.75" customHeight="1">
      <c r="A10" s="10"/>
      <c r="B10" s="30"/>
      <c r="C10" s="24">
        <v>98</v>
      </c>
      <c r="D10" s="37" t="s">
        <v>17</v>
      </c>
      <c r="E10" s="84" t="s">
        <v>34</v>
      </c>
      <c r="F10" s="85">
        <v>200</v>
      </c>
      <c r="G10" s="86">
        <v>4</v>
      </c>
      <c r="H10" s="38">
        <v>0.37</v>
      </c>
      <c r="I10" s="13">
        <v>0</v>
      </c>
      <c r="J10" s="14">
        <v>14.85</v>
      </c>
      <c r="K10" s="44">
        <v>59.48</v>
      </c>
    </row>
    <row r="11" spans="1:11" s="23" customFormat="1" ht="26.45" customHeight="1">
      <c r="A11" s="10"/>
      <c r="B11" s="87"/>
      <c r="C11" s="27">
        <v>119</v>
      </c>
      <c r="D11" s="61" t="s">
        <v>18</v>
      </c>
      <c r="E11" s="88" t="s">
        <v>11</v>
      </c>
      <c r="F11" s="24">
        <v>30</v>
      </c>
      <c r="G11" s="30">
        <v>2.16</v>
      </c>
      <c r="H11" s="40">
        <v>1.9</v>
      </c>
      <c r="I11" s="19">
        <v>0.2</v>
      </c>
      <c r="J11" s="20">
        <v>12.3</v>
      </c>
      <c r="K11" s="43">
        <v>58.75</v>
      </c>
    </row>
    <row r="12" spans="1:11" s="23" customFormat="1" ht="30" customHeight="1">
      <c r="A12" s="10"/>
      <c r="B12" s="30"/>
      <c r="C12" s="60">
        <v>120</v>
      </c>
      <c r="D12" s="61" t="s">
        <v>19</v>
      </c>
      <c r="E12" s="88" t="s">
        <v>10</v>
      </c>
      <c r="F12" s="24">
        <v>20</v>
      </c>
      <c r="G12" s="30">
        <v>1.28</v>
      </c>
      <c r="H12" s="40">
        <v>1.32</v>
      </c>
      <c r="I12" s="19">
        <v>0.24</v>
      </c>
      <c r="J12" s="20">
        <v>8.0399999999999991</v>
      </c>
      <c r="K12" s="43">
        <v>39.6</v>
      </c>
    </row>
    <row r="13" spans="1:11" s="23" customFormat="1" ht="30" customHeight="1">
      <c r="A13" s="10"/>
      <c r="B13" s="89" t="s">
        <v>28</v>
      </c>
      <c r="C13" s="65"/>
      <c r="D13" s="90"/>
      <c r="E13" s="91" t="s">
        <v>20</v>
      </c>
      <c r="F13" s="92">
        <f>F6+F7+F9+F10+F11+F12</f>
        <v>520</v>
      </c>
      <c r="G13" s="93">
        <f>SUM(G6:G12)</f>
        <v>53.980000000000004</v>
      </c>
      <c r="H13" s="94">
        <f t="shared" ref="H13:K13" si="0">H6+H7+H9+H10+H11+H12</f>
        <v>26.21</v>
      </c>
      <c r="I13" s="95">
        <f t="shared" si="0"/>
        <v>19.389999999999997</v>
      </c>
      <c r="J13" s="96">
        <f t="shared" si="0"/>
        <v>93.32</v>
      </c>
      <c r="K13" s="167">
        <f t="shared" si="0"/>
        <v>607.37</v>
      </c>
    </row>
    <row r="14" spans="1:11" s="23" customFormat="1" ht="30" customHeight="1">
      <c r="A14" s="10"/>
      <c r="B14" s="74" t="s">
        <v>30</v>
      </c>
      <c r="C14" s="97"/>
      <c r="D14" s="98"/>
      <c r="E14" s="99" t="s">
        <v>20</v>
      </c>
      <c r="F14" s="100">
        <f>F6+F8+F9+F10+F11+F12</f>
        <v>505</v>
      </c>
      <c r="G14" s="101"/>
      <c r="H14" s="102">
        <f t="shared" ref="H14:K14" si="1">H6+H8+H9+H10+H11+H12</f>
        <v>29.599999999999998</v>
      </c>
      <c r="I14" s="103">
        <f t="shared" si="1"/>
        <v>22.159999999999997</v>
      </c>
      <c r="J14" s="104">
        <f t="shared" si="1"/>
        <v>78.09</v>
      </c>
      <c r="K14" s="168">
        <f t="shared" si="1"/>
        <v>630.38</v>
      </c>
    </row>
    <row r="15" spans="1:11" s="23" customFormat="1" ht="30" customHeight="1">
      <c r="A15" s="10"/>
      <c r="B15" s="89" t="s">
        <v>28</v>
      </c>
      <c r="C15" s="105"/>
      <c r="D15" s="106"/>
      <c r="E15" s="91" t="s">
        <v>21</v>
      </c>
      <c r="F15" s="107"/>
      <c r="G15" s="108"/>
      <c r="H15" s="94"/>
      <c r="I15" s="95"/>
      <c r="J15" s="96"/>
      <c r="K15" s="169">
        <f>K13/23.5</f>
        <v>25.845531914893616</v>
      </c>
    </row>
    <row r="16" spans="1:11" s="23" customFormat="1" ht="26.45" customHeight="1" thickBot="1">
      <c r="A16" s="10"/>
      <c r="B16" s="74" t="s">
        <v>30</v>
      </c>
      <c r="C16" s="109"/>
      <c r="D16" s="110"/>
      <c r="E16" s="111" t="s">
        <v>21</v>
      </c>
      <c r="F16" s="112"/>
      <c r="G16" s="113"/>
      <c r="H16" s="114"/>
      <c r="I16" s="115"/>
      <c r="J16" s="116"/>
      <c r="K16" s="170">
        <f>K14/23.5</f>
        <v>26.824680851063828</v>
      </c>
    </row>
    <row r="17" spans="1:11" s="6" customFormat="1" ht="43.5" customHeight="1">
      <c r="A17" s="117" t="s">
        <v>4</v>
      </c>
      <c r="B17" s="8"/>
      <c r="C17" s="118">
        <v>25</v>
      </c>
      <c r="D17" s="119" t="s">
        <v>5</v>
      </c>
      <c r="E17" s="120" t="s">
        <v>22</v>
      </c>
      <c r="F17" s="121">
        <v>150</v>
      </c>
      <c r="G17" s="122">
        <v>22.5</v>
      </c>
      <c r="H17" s="123">
        <v>0.6</v>
      </c>
      <c r="I17" s="124">
        <v>0.45</v>
      </c>
      <c r="J17" s="125">
        <v>15.45</v>
      </c>
      <c r="K17" s="126">
        <v>70.5</v>
      </c>
    </row>
    <row r="18" spans="1:11" s="6" customFormat="1" ht="26.45" customHeight="1">
      <c r="A18" s="15"/>
      <c r="B18" s="89" t="s">
        <v>28</v>
      </c>
      <c r="C18" s="127">
        <v>330</v>
      </c>
      <c r="D18" s="90" t="s">
        <v>35</v>
      </c>
      <c r="E18" s="128" t="s">
        <v>36</v>
      </c>
      <c r="F18" s="129">
        <v>210</v>
      </c>
      <c r="G18" s="129"/>
      <c r="H18" s="72">
        <v>10.47</v>
      </c>
      <c r="I18" s="71">
        <v>12.98</v>
      </c>
      <c r="J18" s="73">
        <v>19.149999999999999</v>
      </c>
      <c r="K18" s="71">
        <v>236.13</v>
      </c>
    </row>
    <row r="19" spans="1:11" s="6" customFormat="1" ht="26.45" customHeight="1">
      <c r="A19" s="15"/>
      <c r="B19" s="74" t="s">
        <v>30</v>
      </c>
      <c r="C19" s="130">
        <v>37</v>
      </c>
      <c r="D19" s="131" t="s">
        <v>6</v>
      </c>
      <c r="E19" s="132" t="s">
        <v>37</v>
      </c>
      <c r="F19" s="133">
        <v>200</v>
      </c>
      <c r="G19" s="134">
        <v>13.3</v>
      </c>
      <c r="H19" s="80">
        <v>5.78</v>
      </c>
      <c r="I19" s="79">
        <v>5.5</v>
      </c>
      <c r="J19" s="81">
        <v>10.8</v>
      </c>
      <c r="K19" s="79">
        <v>115.7</v>
      </c>
    </row>
    <row r="20" spans="1:11" s="23" customFormat="1" ht="35.25" customHeight="1">
      <c r="A20" s="135"/>
      <c r="B20" s="30"/>
      <c r="C20" s="33">
        <v>89</v>
      </c>
      <c r="D20" s="32" t="s">
        <v>7</v>
      </c>
      <c r="E20" s="136" t="s">
        <v>43</v>
      </c>
      <c r="F20" s="137">
        <v>90</v>
      </c>
      <c r="G20" s="138">
        <v>33.159999999999997</v>
      </c>
      <c r="H20" s="35">
        <v>18.13</v>
      </c>
      <c r="I20" s="16">
        <v>17.05</v>
      </c>
      <c r="J20" s="17">
        <v>3.69</v>
      </c>
      <c r="K20" s="16">
        <v>240.96</v>
      </c>
    </row>
    <row r="21" spans="1:11" s="23" customFormat="1" ht="26.45" customHeight="1">
      <c r="A21" s="135"/>
      <c r="B21" s="30"/>
      <c r="C21" s="24">
        <v>53</v>
      </c>
      <c r="D21" s="61" t="s">
        <v>8</v>
      </c>
      <c r="E21" s="39" t="s">
        <v>38</v>
      </c>
      <c r="F21" s="11">
        <v>150</v>
      </c>
      <c r="G21" s="30">
        <v>9.11</v>
      </c>
      <c r="H21" s="40">
        <v>3.34</v>
      </c>
      <c r="I21" s="19">
        <v>4.91</v>
      </c>
      <c r="J21" s="20">
        <v>33.93</v>
      </c>
      <c r="K21" s="19">
        <v>191.49</v>
      </c>
    </row>
    <row r="22" spans="1:11" s="6" customFormat="1" ht="33.75" customHeight="1">
      <c r="A22" s="28"/>
      <c r="B22" s="30"/>
      <c r="C22" s="34">
        <v>101</v>
      </c>
      <c r="D22" s="32" t="s">
        <v>17</v>
      </c>
      <c r="E22" s="139" t="s">
        <v>39</v>
      </c>
      <c r="F22" s="137">
        <v>200</v>
      </c>
      <c r="G22" s="138">
        <v>8.1300000000000008</v>
      </c>
      <c r="H22" s="12">
        <v>0.64</v>
      </c>
      <c r="I22" s="13">
        <v>0.25</v>
      </c>
      <c r="J22" s="14">
        <v>16.059999999999999</v>
      </c>
      <c r="K22" s="13">
        <v>79.849999999999994</v>
      </c>
    </row>
    <row r="23" spans="1:11" s="6" customFormat="1" ht="26.45" customHeight="1">
      <c r="A23" s="28"/>
      <c r="B23" s="30"/>
      <c r="C23" s="83">
        <v>119</v>
      </c>
      <c r="D23" s="61" t="s">
        <v>11</v>
      </c>
      <c r="E23" s="39" t="s">
        <v>11</v>
      </c>
      <c r="F23" s="86">
        <v>20</v>
      </c>
      <c r="G23" s="36">
        <v>1.1200000000000001</v>
      </c>
      <c r="H23" s="12">
        <v>1.52</v>
      </c>
      <c r="I23" s="13">
        <v>0.16</v>
      </c>
      <c r="J23" s="14">
        <v>9.84</v>
      </c>
      <c r="K23" s="13">
        <v>47</v>
      </c>
    </row>
    <row r="24" spans="1:11" s="6" customFormat="1" ht="26.45" customHeight="1">
      <c r="A24" s="28"/>
      <c r="B24" s="30"/>
      <c r="C24" s="83">
        <v>120</v>
      </c>
      <c r="D24" s="61" t="s">
        <v>10</v>
      </c>
      <c r="E24" s="39" t="s">
        <v>10</v>
      </c>
      <c r="F24" s="11">
        <v>20</v>
      </c>
      <c r="G24" s="11">
        <v>1.28</v>
      </c>
      <c r="H24" s="18">
        <v>1.32</v>
      </c>
      <c r="I24" s="19">
        <v>0.24</v>
      </c>
      <c r="J24" s="20">
        <v>8.0399999999999991</v>
      </c>
      <c r="K24" s="43">
        <v>39.6</v>
      </c>
    </row>
    <row r="25" spans="1:11" s="23" customFormat="1" ht="26.45" customHeight="1">
      <c r="A25" s="135"/>
      <c r="B25" s="89" t="s">
        <v>28</v>
      </c>
      <c r="C25" s="105"/>
      <c r="D25" s="106"/>
      <c r="E25" s="140" t="s">
        <v>20</v>
      </c>
      <c r="F25" s="141">
        <f>F17+F18+F20+F21+F22+F23+F24</f>
        <v>840</v>
      </c>
      <c r="G25" s="108"/>
      <c r="H25" s="94">
        <f t="shared" ref="H25:K25" si="2">H17+H18+H20+H21+H22+H23+H24</f>
        <v>36.020000000000003</v>
      </c>
      <c r="I25" s="95">
        <f t="shared" si="2"/>
        <v>36.04</v>
      </c>
      <c r="J25" s="96">
        <f t="shared" si="2"/>
        <v>106.16</v>
      </c>
      <c r="K25" s="171">
        <f t="shared" si="2"/>
        <v>905.53000000000009</v>
      </c>
    </row>
    <row r="26" spans="1:11" s="23" customFormat="1" ht="26.45" customHeight="1">
      <c r="A26" s="135"/>
      <c r="B26" s="142" t="s">
        <v>30</v>
      </c>
      <c r="C26" s="97"/>
      <c r="D26" s="98"/>
      <c r="E26" s="143" t="s">
        <v>20</v>
      </c>
      <c r="F26" s="144">
        <f>F17+F19+F20+F21+F22+F23+F24</f>
        <v>830</v>
      </c>
      <c r="G26" s="101">
        <f>SUM(G17:G25)</f>
        <v>88.6</v>
      </c>
      <c r="H26" s="102">
        <f t="shared" ref="H26:K26" si="3">H17+H19+H20+H21+H22+H23+H24</f>
        <v>31.33</v>
      </c>
      <c r="I26" s="103">
        <f t="shared" si="3"/>
        <v>28.56</v>
      </c>
      <c r="J26" s="104">
        <f t="shared" si="3"/>
        <v>97.81</v>
      </c>
      <c r="K26" s="168">
        <f t="shared" si="3"/>
        <v>785.1</v>
      </c>
    </row>
    <row r="27" spans="1:11" s="23" customFormat="1" ht="26.45" customHeight="1">
      <c r="A27" s="135"/>
      <c r="B27" s="145" t="s">
        <v>28</v>
      </c>
      <c r="C27" s="105"/>
      <c r="D27" s="106"/>
      <c r="E27" s="146" t="s">
        <v>21</v>
      </c>
      <c r="F27" s="141"/>
      <c r="G27" s="108"/>
      <c r="H27" s="94"/>
      <c r="I27" s="95"/>
      <c r="J27" s="96"/>
      <c r="K27" s="172">
        <f>K25/23.5</f>
        <v>38.533191489361705</v>
      </c>
    </row>
    <row r="28" spans="1:11" s="23" customFormat="1" ht="26.45" customHeight="1" thickBot="1">
      <c r="A28" s="147"/>
      <c r="B28" s="113" t="s">
        <v>30</v>
      </c>
      <c r="C28" s="112"/>
      <c r="D28" s="113"/>
      <c r="E28" s="148" t="s">
        <v>21</v>
      </c>
      <c r="F28" s="109"/>
      <c r="G28" s="113"/>
      <c r="H28" s="149"/>
      <c r="I28" s="150"/>
      <c r="J28" s="151"/>
      <c r="K28" s="173">
        <f>K26/23.5</f>
        <v>33.408510638297876</v>
      </c>
    </row>
    <row r="29" spans="1:11" ht="15.75">
      <c r="A29" s="41"/>
      <c r="B29" s="152"/>
      <c r="C29" s="153"/>
      <c r="D29" s="153"/>
      <c r="E29" s="154"/>
      <c r="F29" s="154"/>
      <c r="G29" s="154"/>
      <c r="H29" s="155"/>
      <c r="I29" s="156"/>
      <c r="J29" s="154"/>
      <c r="K29" s="157"/>
    </row>
    <row r="31" spans="1:11">
      <c r="A31" s="158" t="s">
        <v>40</v>
      </c>
      <c r="B31" s="159"/>
      <c r="C31" s="160"/>
      <c r="D31" s="161"/>
    </row>
    <row r="32" spans="1:11">
      <c r="A32" s="162" t="s">
        <v>41</v>
      </c>
      <c r="B32" s="163"/>
      <c r="C32" s="164"/>
      <c r="D32" s="1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2023-04-07T01:10:35Z</dcterms:modified>
</cp:coreProperties>
</file>