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G12"/>
  <c r="K25"/>
  <c r="K27" s="1"/>
  <c r="J25"/>
  <c r="I25"/>
  <c r="H25"/>
  <c r="F25"/>
  <c r="K24"/>
  <c r="K26" s="1"/>
  <c r="J24"/>
  <c r="I24"/>
  <c r="H24"/>
  <c r="F24"/>
  <c r="K13"/>
  <c r="K15" s="1"/>
  <c r="J13"/>
  <c r="I13"/>
  <c r="H13"/>
  <c r="F13"/>
  <c r="K12"/>
  <c r="K14" s="1"/>
  <c r="J12"/>
  <c r="I12"/>
  <c r="H12"/>
  <c r="F12"/>
</calcChain>
</file>

<file path=xl/sharedStrings.xml><?xml version="1.0" encoding="utf-8"?>
<sst xmlns="http://schemas.openxmlformats.org/spreadsheetml/2006/main" count="71" uniqueCount="46">
  <si>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</si>
  <si>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</si>
  <si>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</si>
  <si>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</si>
  <si>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</si>
  <si>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</si>
  <si>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</si>
  <si>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</si>
  <si>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</si>
  <si>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</si>
  <si>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</si>
  <si>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</si>
  <si>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</si>
  <si>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</si>
  <si>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</si>
  <si>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</si>
  <si>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</si>
  <si>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</si>
  <si>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</si>
  <si>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</si>
  <si>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</si>
  <si>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</si>
  <si>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</si>
  <si>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№</t>
  </si>
  <si>
    <t>Энергетическая</t>
  </si>
  <si>
    <t>рецептуры</t>
  </si>
  <si>
    <t>ценность, ккал</t>
  </si>
  <si>
    <t>п/к*</t>
  </si>
  <si>
    <t>о/о**</t>
  </si>
  <si>
    <t>п/к* - полный комплект оборудования (УКМ, мясорубка)</t>
  </si>
  <si>
    <t>о/о** - отсутствие оборудования (УКМ, мясорубка)</t>
  </si>
  <si>
    <t>день</t>
  </si>
  <si>
    <t>Масло сливочное порциями</t>
  </si>
  <si>
    <t>Каша гречневая вязкая с маслом</t>
  </si>
  <si>
    <t>Запеканка куриная под сырной шапкой</t>
  </si>
  <si>
    <t>о/о*</t>
  </si>
  <si>
    <t>Филе птицы тушеное с овощами</t>
  </si>
  <si>
    <t>Икра овощная</t>
  </si>
  <si>
    <t>Суп рыбный с крупой (рыбные консервы)</t>
  </si>
  <si>
    <t>Куриные наггетсы с томатным соусом и зеленью</t>
  </si>
  <si>
    <t>Курица запеченная с сыром</t>
  </si>
  <si>
    <t>Пюре из гороха с маслом</t>
  </si>
  <si>
    <t>Компот из смеси фруктов и ягод (из смеси фруктов: яблоко, клубника, вишня, слива)</t>
  </si>
  <si>
    <t>лицей №1</t>
  </si>
  <si>
    <t xml:space="preserve">            25 апреля 2023</t>
  </si>
  <si>
    <t xml:space="preserve">Напиток плодово – ягодный витаминизированный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</si>
</sst>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0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2" xfId="0" applyFont="1" applyBorder="1"/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9" fillId="2" borderId="18" xfId="0" applyFont="1" applyFill="1" applyBorder="1" applyAlignment="1">
      <alignment wrapText="1"/>
    </xf>
    <xf numFmtId="0" fontId="9" fillId="2" borderId="18" xfId="0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9" fillId="0" borderId="18" xfId="0" applyFont="1" applyBorder="1" applyAlignment="1"/>
    <xf numFmtId="0" fontId="9" fillId="0" borderId="18" xfId="0" applyFont="1" applyBorder="1" applyAlignment="1">
      <alignment horizontal="center"/>
    </xf>
    <xf numFmtId="0" fontId="9" fillId="2" borderId="20" xfId="0" applyFont="1" applyFill="1" applyBorder="1" applyAlignment="1"/>
    <xf numFmtId="0" fontId="0" fillId="0" borderId="0" xfId="0" applyBorder="1"/>
    <xf numFmtId="0" fontId="7" fillId="0" borderId="6" xfId="0" applyFont="1" applyBorder="1" applyAlignment="1">
      <alignment horizontal="center"/>
    </xf>
    <xf numFmtId="0" fontId="11" fillId="0" borderId="0" xfId="0" applyFont="1"/>
    <xf numFmtId="0" fontId="6" fillId="0" borderId="7" xfId="0" applyFont="1" applyBorder="1"/>
    <xf numFmtId="0" fontId="6" fillId="0" borderId="14" xfId="0" applyFont="1" applyBorder="1"/>
    <xf numFmtId="0" fontId="7" fillId="0" borderId="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7" xfId="0" applyFont="1" applyBorder="1"/>
    <xf numFmtId="0" fontId="9" fillId="0" borderId="10" xfId="0" applyFont="1" applyBorder="1" applyAlignment="1"/>
    <xf numFmtId="0" fontId="9" fillId="2" borderId="18" xfId="0" applyFont="1" applyFill="1" applyBorder="1" applyAlignment="1"/>
    <xf numFmtId="0" fontId="10" fillId="2" borderId="20" xfId="1" applyFont="1" applyFill="1" applyBorder="1" applyAlignment="1">
      <alignment horizontal="center"/>
    </xf>
    <xf numFmtId="0" fontId="9" fillId="2" borderId="13" xfId="0" applyFont="1" applyFill="1" applyBorder="1" applyAlignment="1"/>
    <xf numFmtId="0" fontId="9" fillId="0" borderId="20" xfId="0" applyFont="1" applyBorder="1" applyAlignment="1"/>
    <xf numFmtId="0" fontId="9" fillId="0" borderId="18" xfId="0" applyFont="1" applyBorder="1" applyAlignment="1">
      <alignment wrapText="1"/>
    </xf>
    <xf numFmtId="0" fontId="8" fillId="0" borderId="20" xfId="0" applyFont="1" applyBorder="1" applyAlignment="1"/>
    <xf numFmtId="0" fontId="9" fillId="0" borderId="14" xfId="0" applyFont="1" applyBorder="1"/>
    <xf numFmtId="0" fontId="8" fillId="2" borderId="12" xfId="0" applyFont="1" applyFill="1" applyBorder="1"/>
    <xf numFmtId="0" fontId="9" fillId="3" borderId="18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8" xfId="0" applyFont="1" applyFill="1" applyBorder="1" applyAlignment="1"/>
    <xf numFmtId="0" fontId="9" fillId="4" borderId="18" xfId="0" applyFont="1" applyFill="1" applyBorder="1" applyAlignment="1">
      <alignment horizontal="center"/>
    </xf>
    <xf numFmtId="0" fontId="9" fillId="3" borderId="18" xfId="0" applyFont="1" applyFill="1" applyBorder="1" applyAlignment="1">
      <alignment wrapText="1"/>
    </xf>
    <xf numFmtId="0" fontId="9" fillId="4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0" fillId="4" borderId="0" xfId="0" applyFill="1" applyBorder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31" xfId="0" applyFont="1" applyBorder="1"/>
    <xf numFmtId="0" fontId="7" fillId="0" borderId="7" xfId="0" applyFont="1" applyBorder="1"/>
    <xf numFmtId="0" fontId="7" fillId="0" borderId="31" xfId="0" applyFont="1" applyBorder="1"/>
    <xf numFmtId="0" fontId="7" fillId="0" borderId="32" xfId="0" applyFont="1" applyBorder="1"/>
    <xf numFmtId="0" fontId="7" fillId="0" borderId="6" xfId="0" applyFont="1" applyBorder="1"/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9" xfId="0" applyFont="1" applyBorder="1" applyAlignment="1"/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10" fillId="2" borderId="38" xfId="1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13" xfId="0" applyFont="1" applyFill="1" applyBorder="1" applyAlignment="1"/>
    <xf numFmtId="0" fontId="10" fillId="3" borderId="18" xfId="0" applyFont="1" applyFill="1" applyBorder="1" applyAlignment="1">
      <alignment wrapText="1"/>
    </xf>
    <xf numFmtId="0" fontId="10" fillId="3" borderId="1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3" xfId="0" applyFont="1" applyFill="1" applyBorder="1" applyAlignment="1"/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9" fillId="0" borderId="13" xfId="0" applyFont="1" applyBorder="1" applyAlignment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3" borderId="13" xfId="0" applyFont="1" applyFill="1" applyBorder="1" applyAlignment="1"/>
    <xf numFmtId="0" fontId="7" fillId="3" borderId="18" xfId="0" applyFont="1" applyFill="1" applyBorder="1" applyAlignment="1"/>
    <xf numFmtId="0" fontId="6" fillId="3" borderId="2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9" xfId="0" applyFont="1" applyFill="1" applyBorder="1" applyAlignment="1"/>
    <xf numFmtId="0" fontId="7" fillId="4" borderId="18" xfId="0" applyFont="1" applyFill="1" applyBorder="1" applyAlignment="1"/>
    <xf numFmtId="0" fontId="6" fillId="4" borderId="29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9" xfId="0" applyFont="1" applyFill="1" applyBorder="1" applyAlignment="1"/>
    <xf numFmtId="0" fontId="9" fillId="4" borderId="23" xfId="0" applyFont="1" applyFill="1" applyBorder="1" applyAlignment="1">
      <alignment horizontal="center"/>
    </xf>
    <xf numFmtId="0" fontId="9" fillId="4" borderId="15" xfId="0" applyFont="1" applyFill="1" applyBorder="1" applyAlignment="1"/>
    <xf numFmtId="0" fontId="7" fillId="4" borderId="21" xfId="0" applyFont="1" applyFill="1" applyBorder="1" applyAlignment="1"/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/>
    <xf numFmtId="0" fontId="15" fillId="4" borderId="33" xfId="0" applyFont="1" applyFill="1" applyBorder="1" applyAlignment="1">
      <alignment horizontal="center"/>
    </xf>
    <xf numFmtId="0" fontId="15" fillId="4" borderId="30" xfId="0" applyFont="1" applyFill="1" applyBorder="1" applyAlignment="1">
      <alignment horizontal="center"/>
    </xf>
    <xf numFmtId="0" fontId="15" fillId="4" borderId="3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9" fillId="2" borderId="11" xfId="0" applyFont="1" applyFill="1" applyBorder="1" applyAlignment="1"/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12" xfId="0" applyFont="1" applyFill="1" applyBorder="1"/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/>
    <xf numFmtId="0" fontId="9" fillId="3" borderId="20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38" xfId="1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/>
    <xf numFmtId="0" fontId="9" fillId="4" borderId="18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/>
    <xf numFmtId="0" fontId="9" fillId="0" borderId="18" xfId="0" applyFont="1" applyFill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38" xfId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" borderId="13" xfId="0" applyFont="1" applyFill="1" applyBorder="1" applyAlignment="1"/>
    <xf numFmtId="0" fontId="8" fillId="4" borderId="39" xfId="0" applyFont="1" applyFill="1" applyBorder="1" applyAlignment="1"/>
    <xf numFmtId="0" fontId="9" fillId="4" borderId="27" xfId="0" applyFont="1" applyFill="1" applyBorder="1" applyAlignment="1">
      <alignment horizontal="center"/>
    </xf>
    <xf numFmtId="0" fontId="8" fillId="3" borderId="39" xfId="0" applyFont="1" applyFill="1" applyBorder="1" applyAlignment="1"/>
    <xf numFmtId="0" fontId="12" fillId="3" borderId="27" xfId="0" applyFont="1" applyFill="1" applyBorder="1" applyAlignment="1">
      <alignment horizontal="center"/>
    </xf>
    <xf numFmtId="0" fontId="8" fillId="2" borderId="14" xfId="0" applyFont="1" applyFill="1" applyBorder="1"/>
    <xf numFmtId="0" fontId="8" fillId="4" borderId="15" xfId="0" applyFont="1" applyFill="1" applyBorder="1" applyAlignment="1"/>
    <xf numFmtId="0" fontId="9" fillId="4" borderId="5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6" xfId="0" applyFont="1" applyBorder="1" applyAlignment="1"/>
    <xf numFmtId="0" fontId="0" fillId="0" borderId="8" xfId="0" applyBorder="1" applyAlignment="1"/>
    <xf numFmtId="0" fontId="7" fillId="0" borderId="41" xfId="0" applyFont="1" applyBorder="1"/>
    <xf numFmtId="0" fontId="10" fillId="0" borderId="17" xfId="0" applyFont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164" fontId="7" fillId="3" borderId="28" xfId="0" applyNumberFormat="1" applyFont="1" applyFill="1" applyBorder="1" applyAlignment="1">
      <alignment horizontal="center"/>
    </xf>
    <xf numFmtId="2" fontId="7" fillId="4" borderId="21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3" borderId="18" xfId="1" applyFont="1" applyFill="1" applyBorder="1" applyAlignment="1">
      <alignment horizontal="center"/>
    </xf>
    <xf numFmtId="0" fontId="10" fillId="0" borderId="18" xfId="1" applyFont="1" applyBorder="1" applyAlignment="1">
      <alignment horizontal="center"/>
    </xf>
    <xf numFmtId="164" fontId="10" fillId="2" borderId="18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164" fontId="6" fillId="4" borderId="2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showRowColHeaders="0" tabSelected="1" topLeftCell="A10" workbookViewId="0">
      <selection activeCell="I21" sqref="I21"/>
    </sheetView>
  </sheetViews>
  <sheetFormatPr defaultRowHeight="15"/>
  <cols>
    <col min="1" max="1" width="16.85546875" customWidth="1"/>
    <col min="2" max="2" width="21.5703125" style="27" customWidth="1"/>
    <col min="3" max="3" width="15.7109375" style="1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1" spans="1:11" ht="23.25">
      <c r="A1" s="2" t="s">
        <v>43</v>
      </c>
      <c r="B1" s="72"/>
      <c r="C1" s="4"/>
      <c r="D1" s="2" t="s">
        <v>22</v>
      </c>
      <c r="E1" s="2"/>
      <c r="F1" s="3" t="s">
        <v>31</v>
      </c>
      <c r="G1" s="4" t="s">
        <v>44</v>
      </c>
      <c r="H1" s="2"/>
      <c r="K1" s="3"/>
    </row>
    <row r="2" spans="1:11" ht="15.75" thickBot="1">
      <c r="A2" s="5"/>
      <c r="B2" s="73"/>
      <c r="C2" s="6"/>
      <c r="D2" s="5"/>
      <c r="E2" s="5"/>
      <c r="F2" s="5"/>
      <c r="G2" s="5"/>
      <c r="H2" s="5"/>
      <c r="I2" s="5"/>
      <c r="J2" s="5"/>
      <c r="K2" s="5"/>
    </row>
    <row r="3" spans="1:11" ht="16.5" thickBot="1">
      <c r="A3" s="28"/>
      <c r="B3" s="169"/>
      <c r="C3" s="74" t="s">
        <v>23</v>
      </c>
      <c r="D3" s="171" t="s">
        <v>13</v>
      </c>
      <c r="E3" s="75"/>
      <c r="F3" s="26"/>
      <c r="G3" s="74"/>
      <c r="H3" s="76" t="s">
        <v>16</v>
      </c>
      <c r="I3" s="77"/>
      <c r="J3" s="78"/>
      <c r="K3" s="79" t="s">
        <v>24</v>
      </c>
    </row>
    <row r="4" spans="1:11" s="7" customFormat="1" ht="21.75" customHeight="1" thickBot="1">
      <c r="A4" s="29" t="s">
        <v>12</v>
      </c>
      <c r="B4" s="170"/>
      <c r="C4" s="31" t="s">
        <v>25</v>
      </c>
      <c r="D4" s="172"/>
      <c r="E4" s="80" t="s">
        <v>14</v>
      </c>
      <c r="F4" s="30" t="s">
        <v>9</v>
      </c>
      <c r="G4" s="31" t="s">
        <v>15</v>
      </c>
      <c r="H4" s="81" t="s">
        <v>0</v>
      </c>
      <c r="I4" s="82" t="s">
        <v>1</v>
      </c>
      <c r="J4" s="83" t="s">
        <v>2</v>
      </c>
      <c r="K4" s="173" t="s">
        <v>26</v>
      </c>
    </row>
    <row r="5" spans="1:11" s="7" customFormat="1" ht="15.75">
      <c r="A5" s="12" t="s">
        <v>3</v>
      </c>
      <c r="B5" s="84"/>
      <c r="C5" s="85">
        <v>2</v>
      </c>
      <c r="D5" s="86" t="s">
        <v>5</v>
      </c>
      <c r="E5" s="33" t="s">
        <v>32</v>
      </c>
      <c r="F5" s="87">
        <v>15</v>
      </c>
      <c r="G5" s="88">
        <v>9.75</v>
      </c>
      <c r="H5" s="89">
        <v>0.12</v>
      </c>
      <c r="I5" s="90">
        <v>10.88</v>
      </c>
      <c r="J5" s="91">
        <v>0.19</v>
      </c>
      <c r="K5" s="174">
        <v>99.15</v>
      </c>
    </row>
    <row r="6" spans="1:11" s="7" customFormat="1" ht="39" customHeight="1">
      <c r="A6" s="12"/>
      <c r="B6" s="23"/>
      <c r="C6" s="16">
        <v>253</v>
      </c>
      <c r="D6" s="36" t="s">
        <v>8</v>
      </c>
      <c r="E6" s="19" t="s">
        <v>33</v>
      </c>
      <c r="F6" s="92">
        <v>150</v>
      </c>
      <c r="G6" s="9">
        <v>7.46</v>
      </c>
      <c r="H6" s="17">
        <v>4.3</v>
      </c>
      <c r="I6" s="18">
        <v>4.24</v>
      </c>
      <c r="J6" s="93">
        <v>18.77</v>
      </c>
      <c r="K6" s="175">
        <v>129.54</v>
      </c>
    </row>
    <row r="7" spans="1:11" s="7" customFormat="1" ht="39" customHeight="1">
      <c r="A7" s="12"/>
      <c r="B7" s="94" t="s">
        <v>27</v>
      </c>
      <c r="C7" s="95">
        <v>240</v>
      </c>
      <c r="D7" s="96" t="s">
        <v>7</v>
      </c>
      <c r="E7" s="97" t="s">
        <v>34</v>
      </c>
      <c r="F7" s="98">
        <v>90</v>
      </c>
      <c r="G7" s="95"/>
      <c r="H7" s="99">
        <v>20.170000000000002</v>
      </c>
      <c r="I7" s="100">
        <v>20.309999999999999</v>
      </c>
      <c r="J7" s="101">
        <v>2.09</v>
      </c>
      <c r="K7" s="94">
        <v>274</v>
      </c>
    </row>
    <row r="8" spans="1:11" s="7" customFormat="1" ht="39" customHeight="1">
      <c r="A8" s="12"/>
      <c r="B8" s="47" t="s">
        <v>35</v>
      </c>
      <c r="C8" s="49">
        <v>177</v>
      </c>
      <c r="D8" s="46" t="s">
        <v>7</v>
      </c>
      <c r="E8" s="46" t="s">
        <v>36</v>
      </c>
      <c r="F8" s="102">
        <v>90</v>
      </c>
      <c r="G8" s="45">
        <v>29.06</v>
      </c>
      <c r="H8" s="103">
        <v>15.77</v>
      </c>
      <c r="I8" s="104">
        <v>13.36</v>
      </c>
      <c r="J8" s="105">
        <v>1.61</v>
      </c>
      <c r="K8" s="176">
        <v>190.47</v>
      </c>
    </row>
    <row r="9" spans="1:11" s="7" customFormat="1" ht="39" customHeight="1">
      <c r="A9" s="12"/>
      <c r="B9" s="23"/>
      <c r="C9" s="106">
        <v>104</v>
      </c>
      <c r="D9" s="107" t="s">
        <v>17</v>
      </c>
      <c r="E9" s="108" t="s">
        <v>45</v>
      </c>
      <c r="F9" s="109">
        <v>200</v>
      </c>
      <c r="G9" s="106">
        <v>8.2799999999999994</v>
      </c>
      <c r="H9" s="10">
        <v>0</v>
      </c>
      <c r="I9" s="11">
        <v>0</v>
      </c>
      <c r="J9" s="110">
        <v>14.16</v>
      </c>
      <c r="K9" s="177">
        <v>55.48</v>
      </c>
    </row>
    <row r="10" spans="1:11" s="7" customFormat="1" ht="39" customHeight="1">
      <c r="A10" s="12"/>
      <c r="B10" s="23"/>
      <c r="C10" s="111">
        <v>119</v>
      </c>
      <c r="D10" s="112" t="s">
        <v>18</v>
      </c>
      <c r="E10" s="22" t="s">
        <v>11</v>
      </c>
      <c r="F10" s="113">
        <v>25</v>
      </c>
      <c r="G10" s="114">
        <v>1.4</v>
      </c>
      <c r="H10" s="10">
        <v>1.9</v>
      </c>
      <c r="I10" s="11">
        <v>0.2</v>
      </c>
      <c r="J10" s="110">
        <v>12.3</v>
      </c>
      <c r="K10" s="178">
        <v>58.75</v>
      </c>
    </row>
    <row r="11" spans="1:11" s="7" customFormat="1" ht="39" customHeight="1">
      <c r="A11" s="12"/>
      <c r="B11" s="23"/>
      <c r="C11" s="114">
        <v>120</v>
      </c>
      <c r="D11" s="112" t="s">
        <v>19</v>
      </c>
      <c r="E11" s="22" t="s">
        <v>10</v>
      </c>
      <c r="F11" s="113">
        <v>20</v>
      </c>
      <c r="G11" s="114">
        <v>1.28</v>
      </c>
      <c r="H11" s="10">
        <v>1.32</v>
      </c>
      <c r="I11" s="11">
        <v>0.24</v>
      </c>
      <c r="J11" s="110">
        <v>8.0399999999999991</v>
      </c>
      <c r="K11" s="178">
        <v>39.6</v>
      </c>
    </row>
    <row r="12" spans="1:11" s="7" customFormat="1" ht="39" customHeight="1">
      <c r="A12" s="12"/>
      <c r="B12" s="42" t="s">
        <v>27</v>
      </c>
      <c r="C12" s="43"/>
      <c r="D12" s="116"/>
      <c r="E12" s="117" t="s">
        <v>20</v>
      </c>
      <c r="F12" s="51">
        <f>F5+F6+F7+F9+F10+F11</f>
        <v>500</v>
      </c>
      <c r="G12" s="118">
        <f>SUM(G5:G11)</f>
        <v>57.23</v>
      </c>
      <c r="H12" s="119">
        <f t="shared" ref="H12:K12" si="0">H5+H6+H7+H9+H10+H11</f>
        <v>27.810000000000002</v>
      </c>
      <c r="I12" s="52">
        <f t="shared" si="0"/>
        <v>35.870000000000005</v>
      </c>
      <c r="J12" s="120">
        <f t="shared" si="0"/>
        <v>55.550000000000004</v>
      </c>
      <c r="K12" s="179">
        <f t="shared" si="0"/>
        <v>656.52</v>
      </c>
    </row>
    <row r="13" spans="1:11" s="7" customFormat="1" ht="39" customHeight="1">
      <c r="A13" s="12"/>
      <c r="B13" s="53" t="s">
        <v>28</v>
      </c>
      <c r="C13" s="121"/>
      <c r="D13" s="122"/>
      <c r="E13" s="123" t="s">
        <v>20</v>
      </c>
      <c r="F13" s="55">
        <f>F5+F6+F8+F9+F10+F11</f>
        <v>500</v>
      </c>
      <c r="G13" s="124"/>
      <c r="H13" s="125">
        <f t="shared" ref="H13:K13" si="1">H5+H6+H8+H9+H10+H11</f>
        <v>23.409999999999997</v>
      </c>
      <c r="I13" s="56">
        <f t="shared" si="1"/>
        <v>28.919999999999998</v>
      </c>
      <c r="J13" s="126">
        <f t="shared" si="1"/>
        <v>55.07</v>
      </c>
      <c r="K13" s="180">
        <f t="shared" si="1"/>
        <v>572.99</v>
      </c>
    </row>
    <row r="14" spans="1:11" s="7" customFormat="1" ht="39" customHeight="1">
      <c r="A14" s="12"/>
      <c r="B14" s="57" t="s">
        <v>27</v>
      </c>
      <c r="C14" s="127"/>
      <c r="D14" s="128"/>
      <c r="E14" s="117" t="s">
        <v>21</v>
      </c>
      <c r="F14" s="59"/>
      <c r="G14" s="127"/>
      <c r="H14" s="99"/>
      <c r="I14" s="100"/>
      <c r="J14" s="101"/>
      <c r="K14" s="181">
        <f>K12/23.5</f>
        <v>27.937021276595743</v>
      </c>
    </row>
    <row r="15" spans="1:11" s="7" customFormat="1" ht="39" customHeight="1" thickBot="1">
      <c r="A15" s="40"/>
      <c r="B15" s="53" t="s">
        <v>28</v>
      </c>
      <c r="C15" s="129"/>
      <c r="D15" s="130"/>
      <c r="E15" s="131" t="s">
        <v>21</v>
      </c>
      <c r="F15" s="132"/>
      <c r="G15" s="133"/>
      <c r="H15" s="134"/>
      <c r="I15" s="135"/>
      <c r="J15" s="136"/>
      <c r="K15" s="182">
        <f>K13/23.5</f>
        <v>24.382553191489361</v>
      </c>
    </row>
    <row r="16" spans="1:11" s="7" customFormat="1" ht="39" customHeight="1">
      <c r="A16" s="32" t="s">
        <v>4</v>
      </c>
      <c r="B16" s="33"/>
      <c r="C16" s="137">
        <v>135</v>
      </c>
      <c r="D16" s="138" t="s">
        <v>5</v>
      </c>
      <c r="E16" s="139" t="s">
        <v>37</v>
      </c>
      <c r="F16" s="137">
        <v>60</v>
      </c>
      <c r="G16" s="140">
        <v>3.55</v>
      </c>
      <c r="H16" s="141">
        <v>1.2</v>
      </c>
      <c r="I16" s="8">
        <v>5.4</v>
      </c>
      <c r="J16" s="142">
        <v>5.16</v>
      </c>
      <c r="K16" s="183">
        <v>73.2</v>
      </c>
    </row>
    <row r="17" spans="1:11" s="7" customFormat="1" ht="39" customHeight="1">
      <c r="A17" s="143"/>
      <c r="B17" s="34"/>
      <c r="C17" s="16">
        <v>36</v>
      </c>
      <c r="D17" s="36" t="s">
        <v>6</v>
      </c>
      <c r="E17" s="19" t="s">
        <v>38</v>
      </c>
      <c r="F17" s="15">
        <v>200</v>
      </c>
      <c r="G17" s="24">
        <v>22.98</v>
      </c>
      <c r="H17" s="17">
        <v>4.9800000000000004</v>
      </c>
      <c r="I17" s="18">
        <v>6.07</v>
      </c>
      <c r="J17" s="93">
        <v>12.72</v>
      </c>
      <c r="K17" s="175">
        <v>125.51</v>
      </c>
    </row>
    <row r="18" spans="1:11" s="7" customFormat="1" ht="48" customHeight="1">
      <c r="A18" s="41"/>
      <c r="B18" s="42" t="s">
        <v>27</v>
      </c>
      <c r="C18" s="144">
        <v>259</v>
      </c>
      <c r="D18" s="145" t="s">
        <v>7</v>
      </c>
      <c r="E18" s="48" t="s">
        <v>39</v>
      </c>
      <c r="F18" s="146">
        <v>105</v>
      </c>
      <c r="G18" s="147"/>
      <c r="H18" s="148">
        <v>12.38</v>
      </c>
      <c r="I18" s="44">
        <v>10.59</v>
      </c>
      <c r="J18" s="149">
        <v>16.84</v>
      </c>
      <c r="K18" s="184">
        <v>167.46</v>
      </c>
    </row>
    <row r="19" spans="1:11" s="7" customFormat="1" ht="48" customHeight="1">
      <c r="A19" s="41"/>
      <c r="B19" s="47" t="s">
        <v>35</v>
      </c>
      <c r="C19" s="150">
        <v>82</v>
      </c>
      <c r="D19" s="151" t="s">
        <v>7</v>
      </c>
      <c r="E19" s="152" t="s">
        <v>40</v>
      </c>
      <c r="F19" s="102">
        <v>95</v>
      </c>
      <c r="G19" s="45">
        <v>33.520000000000003</v>
      </c>
      <c r="H19" s="103">
        <v>24.87</v>
      </c>
      <c r="I19" s="104">
        <v>21.09</v>
      </c>
      <c r="J19" s="105">
        <v>0.72</v>
      </c>
      <c r="K19" s="176">
        <v>290.5</v>
      </c>
    </row>
    <row r="20" spans="1:11" s="7" customFormat="1" ht="39" customHeight="1">
      <c r="A20" s="41"/>
      <c r="B20" s="20"/>
      <c r="C20" s="153">
        <v>210</v>
      </c>
      <c r="D20" s="154" t="s">
        <v>8</v>
      </c>
      <c r="E20" s="154" t="s">
        <v>41</v>
      </c>
      <c r="F20" s="155">
        <v>150</v>
      </c>
      <c r="G20" s="106">
        <v>6.29</v>
      </c>
      <c r="H20" s="156">
        <v>15.82</v>
      </c>
      <c r="I20" s="157">
        <v>4.22</v>
      </c>
      <c r="J20" s="158">
        <v>32.01</v>
      </c>
      <c r="K20" s="185">
        <v>226.19</v>
      </c>
    </row>
    <row r="21" spans="1:11" s="7" customFormat="1" ht="29.25" customHeight="1">
      <c r="A21" s="41"/>
      <c r="B21" s="20"/>
      <c r="C21" s="21">
        <v>216</v>
      </c>
      <c r="D21" s="37" t="s">
        <v>17</v>
      </c>
      <c r="E21" s="38" t="s">
        <v>42</v>
      </c>
      <c r="F21" s="159">
        <v>200</v>
      </c>
      <c r="G21" s="39">
        <v>6.18</v>
      </c>
      <c r="H21" s="10">
        <v>0.25</v>
      </c>
      <c r="I21" s="11">
        <v>0</v>
      </c>
      <c r="J21" s="110">
        <v>12.73</v>
      </c>
      <c r="K21" s="177">
        <v>51.3</v>
      </c>
    </row>
    <row r="22" spans="1:11" s="7" customFormat="1" ht="39" customHeight="1">
      <c r="A22" s="41"/>
      <c r="B22" s="20"/>
      <c r="C22" s="35">
        <v>119</v>
      </c>
      <c r="D22" s="36" t="s">
        <v>18</v>
      </c>
      <c r="E22" s="34" t="s">
        <v>11</v>
      </c>
      <c r="F22" s="15">
        <v>20</v>
      </c>
      <c r="G22" s="9">
        <v>1.1200000000000001</v>
      </c>
      <c r="H22" s="13">
        <v>1.52</v>
      </c>
      <c r="I22" s="14">
        <v>0.16</v>
      </c>
      <c r="J22" s="115">
        <v>9.84</v>
      </c>
      <c r="K22" s="186">
        <v>47</v>
      </c>
    </row>
    <row r="23" spans="1:11" s="7" customFormat="1" ht="39" customHeight="1">
      <c r="A23" s="41"/>
      <c r="B23" s="20"/>
      <c r="C23" s="16">
        <v>120</v>
      </c>
      <c r="D23" s="36" t="s">
        <v>19</v>
      </c>
      <c r="E23" s="34" t="s">
        <v>10</v>
      </c>
      <c r="F23" s="15">
        <v>20</v>
      </c>
      <c r="G23" s="114">
        <v>1.28</v>
      </c>
      <c r="H23" s="10">
        <v>1.32</v>
      </c>
      <c r="I23" s="11">
        <v>0.24</v>
      </c>
      <c r="J23" s="110">
        <v>8.0399999999999991</v>
      </c>
      <c r="K23" s="178">
        <v>39.6</v>
      </c>
    </row>
    <row r="24" spans="1:11" s="7" customFormat="1" ht="39" customHeight="1">
      <c r="A24" s="41"/>
      <c r="B24" s="42" t="s">
        <v>27</v>
      </c>
      <c r="C24" s="50"/>
      <c r="D24" s="160"/>
      <c r="E24" s="117" t="s">
        <v>20</v>
      </c>
      <c r="F24" s="144">
        <f>F16+F17+F18+F20+F21+F22+F23</f>
        <v>755</v>
      </c>
      <c r="G24" s="43">
        <f>SUM(G16:G23)</f>
        <v>74.920000000000016</v>
      </c>
      <c r="H24" s="119">
        <f t="shared" ref="H24:K24" si="2">H16+H17+H18+H20+H21+H22+H23</f>
        <v>37.470000000000006</v>
      </c>
      <c r="I24" s="52">
        <f t="shared" si="2"/>
        <v>26.68</v>
      </c>
      <c r="J24" s="120">
        <f t="shared" si="2"/>
        <v>97.34</v>
      </c>
      <c r="K24" s="179">
        <f t="shared" si="2"/>
        <v>730.26</v>
      </c>
    </row>
    <row r="25" spans="1:11" s="7" customFormat="1" ht="39" customHeight="1">
      <c r="A25" s="41"/>
      <c r="B25" s="47" t="s">
        <v>35</v>
      </c>
      <c r="C25" s="54"/>
      <c r="D25" s="161"/>
      <c r="E25" s="123" t="s">
        <v>20</v>
      </c>
      <c r="F25" s="162">
        <f>F16+F17+F19+F20+F21+F22+F23</f>
        <v>745</v>
      </c>
      <c r="G25" s="121"/>
      <c r="H25" s="125">
        <f t="shared" ref="H25:K25" si="3">H16+H17+H19+H20+H21+H22+H23</f>
        <v>49.960000000000008</v>
      </c>
      <c r="I25" s="56">
        <f t="shared" si="3"/>
        <v>37.18</v>
      </c>
      <c r="J25" s="126">
        <f t="shared" si="3"/>
        <v>81.22</v>
      </c>
      <c r="K25" s="180">
        <f t="shared" si="3"/>
        <v>853.30000000000007</v>
      </c>
    </row>
    <row r="26" spans="1:11" s="7" customFormat="1" ht="39" customHeight="1">
      <c r="A26" s="41"/>
      <c r="B26" s="42" t="s">
        <v>27</v>
      </c>
      <c r="C26" s="58"/>
      <c r="D26" s="163"/>
      <c r="E26" s="117" t="s">
        <v>21</v>
      </c>
      <c r="F26" s="164"/>
      <c r="G26" s="127"/>
      <c r="H26" s="119"/>
      <c r="I26" s="52"/>
      <c r="J26" s="120"/>
      <c r="K26" s="187">
        <f>K24/23.5</f>
        <v>31.074893617021278</v>
      </c>
    </row>
    <row r="27" spans="1:11" ht="16.5" thickBot="1">
      <c r="A27" s="165"/>
      <c r="B27" s="60" t="s">
        <v>35</v>
      </c>
      <c r="C27" s="61"/>
      <c r="D27" s="166"/>
      <c r="E27" s="131" t="s">
        <v>21</v>
      </c>
      <c r="F27" s="132"/>
      <c r="G27" s="133"/>
      <c r="H27" s="167"/>
      <c r="I27" s="62"/>
      <c r="J27" s="168"/>
      <c r="K27" s="188">
        <f>K25/23.5</f>
        <v>36.310638297872345</v>
      </c>
    </row>
    <row r="28" spans="1:11" ht="18.75">
      <c r="D28" s="25"/>
      <c r="E28" s="63"/>
      <c r="F28" s="64"/>
      <c r="G28" s="25"/>
      <c r="H28" s="25"/>
      <c r="I28" s="25"/>
      <c r="J28" s="25"/>
    </row>
    <row r="29" spans="1:11" ht="18.75">
      <c r="A29" s="65" t="s">
        <v>29</v>
      </c>
      <c r="B29" s="66"/>
      <c r="C29" s="67"/>
      <c r="D29" s="68"/>
      <c r="E29" s="63"/>
      <c r="F29" s="64"/>
      <c r="G29" s="25"/>
      <c r="H29" s="25"/>
      <c r="I29" s="25"/>
      <c r="J29" s="25"/>
    </row>
    <row r="30" spans="1:11" ht="18.75">
      <c r="A30" s="69" t="s">
        <v>30</v>
      </c>
      <c r="B30" s="70"/>
      <c r="C30" s="71"/>
      <c r="D30" s="71"/>
      <c r="E30" s="63"/>
      <c r="F30" s="64"/>
      <c r="G30" s="25"/>
      <c r="H30" s="25"/>
      <c r="I30" s="25"/>
      <c r="J30" s="25"/>
    </row>
    <row r="31" spans="1:11" ht="18.75">
      <c r="D31" s="25"/>
      <c r="E31" s="63"/>
      <c r="F31" s="64"/>
      <c r="G31" s="25"/>
      <c r="H31" s="25"/>
      <c r="I31" s="25"/>
      <c r="J31" s="25"/>
    </row>
    <row r="32" spans="1:11">
      <c r="D32" s="25"/>
      <c r="E32" s="25"/>
      <c r="F32" s="25"/>
      <c r="G32" s="25"/>
      <c r="H32" s="25"/>
      <c r="I32" s="25"/>
      <c r="J32" s="25"/>
    </row>
    <row r="33" spans="4:10">
      <c r="D33" s="25"/>
      <c r="E33" s="25"/>
      <c r="F33" s="25"/>
      <c r="G33" s="25"/>
      <c r="H33" s="25"/>
      <c r="I33" s="25"/>
      <c r="J33" s="25"/>
    </row>
    <row r="34" spans="4:10">
      <c r="D34" s="25"/>
      <c r="E34" s="25"/>
      <c r="F34" s="25"/>
      <c r="G34" s="25"/>
      <c r="H34" s="25"/>
      <c r="I34" s="25"/>
      <c r="J34" s="25"/>
    </row>
    <row r="35" spans="4:10">
      <c r="D35" s="25"/>
      <c r="E35" s="25"/>
      <c r="F35" s="25"/>
      <c r="G35" s="25"/>
      <c r="H35" s="25"/>
      <c r="I35" s="25"/>
      <c r="J35" s="25"/>
    </row>
    <row r="36" spans="4:10">
      <c r="D36" s="25"/>
      <c r="E36" s="25"/>
      <c r="F36" s="25"/>
      <c r="G36" s="25"/>
      <c r="H36" s="25"/>
      <c r="I36" s="25"/>
      <c r="J36" s="25"/>
    </row>
    <row r="37" spans="4:10">
      <c r="D37" s="25"/>
      <c r="E37" s="25"/>
      <c r="F37" s="25"/>
      <c r="G37" s="25"/>
      <c r="H37" s="25"/>
      <c r="I37" s="25"/>
      <c r="J37" s="25"/>
    </row>
    <row r="38" spans="4:10">
      <c r="D38" s="25"/>
      <c r="E38" s="25"/>
      <c r="F38" s="25"/>
      <c r="G38" s="25"/>
      <c r="H38" s="25"/>
      <c r="I38" s="25"/>
      <c r="J38" s="25"/>
    </row>
  </sheetData>
  <mergeCells count="2">
    <mergeCell ref="B3:B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2023-04-27T07:40:48Z</dcterms:modified>
</cp:coreProperties>
</file>