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4"/>
  <c r="K26"/>
  <c r="K28" s="1"/>
  <c r="J26"/>
  <c r="I26"/>
  <c r="H26"/>
  <c r="F26"/>
  <c r="K25"/>
  <c r="K27" s="1"/>
  <c r="J25"/>
  <c r="I25"/>
  <c r="H25"/>
  <c r="F25"/>
  <c r="K16"/>
  <c r="K14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<sst xmlns="http://schemas.openxmlformats.org/spreadsheetml/2006/main" count="75" uniqueCount="46">
  <si>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</si>
  <si>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</si>
  <si>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</si>
  <si>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</si>
  <si>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</si>
  <si>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</si>
  <si>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</si>
  <si>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</si>
  <si>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</si>
  <si>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</si>
  <si>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</si>
  <si>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</si>
  <si>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</si>
  <si>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</si>
  <si>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</si>
  <si>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</si>
  <si>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</si>
  <si>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</si>
  <si>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</si>
  <si>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</si>
  <si>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</si>
  <si>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</si>
  <si>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</si>
  <si>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</si>
  <si>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</si>
  <si>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</si>
  <si>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</si>
  <si>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</si>
  <si>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>Сыр порциями</t>
  </si>
  <si>
    <t>п/к*</t>
  </si>
  <si>
    <t>Котлета мясная (свинина, говядина, курица)</t>
  </si>
  <si>
    <t>о/о*</t>
  </si>
  <si>
    <t>Бефстроганов (говядина)</t>
  </si>
  <si>
    <t xml:space="preserve">Картофель запеченный </t>
  </si>
  <si>
    <t>Помидоры порционные</t>
  </si>
  <si>
    <t>Бульон куриный с яйцом и гренками</t>
  </si>
  <si>
    <t>249/2</t>
  </si>
  <si>
    <t>Пельмени отварные с маслом</t>
  </si>
  <si>
    <t>Гуляш (говядина)</t>
  </si>
  <si>
    <t>Пюре из гороха с маслом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</si>
  <si>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</si>
  <si>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</si>
  <si>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</si>
  <si>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Лицей 1</t>
  </si>
  <si>
    <t xml:space="preserve">Кисель витаминизированный  плодово-ягодный </t>
  </si>
  <si>
    <t>16 мая 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</si>
</sst>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21" xfId="0" applyFont="1" applyFill="1" applyBorder="1" applyAlignment="1">
      <alignment horizontal="center"/>
    </xf>
    <xf numFmtId="0" fontId="5" fillId="2" borderId="0" xfId="0" applyFont="1" applyFill="1"/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8" fillId="0" borderId="14" xfId="0" applyFont="1" applyBorder="1"/>
    <xf numFmtId="0" fontId="9" fillId="2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0" xfId="0" applyFont="1" applyBorder="1"/>
    <xf numFmtId="0" fontId="7" fillId="0" borderId="29" xfId="0" applyFont="1" applyBorder="1" applyAlignment="1">
      <alignment horizontal="center"/>
    </xf>
    <xf numFmtId="0" fontId="12" fillId="0" borderId="7" xfId="0" applyFont="1" applyBorder="1" applyAlignment="1"/>
    <xf numFmtId="0" fontId="8" fillId="0" borderId="29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6" fillId="0" borderId="17" xfId="0" applyFont="1" applyBorder="1"/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1" xfId="0" applyFont="1" applyBorder="1" applyAlignment="1"/>
    <xf numFmtId="0" fontId="7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5" xfId="0" applyFont="1" applyFill="1" applyBorder="1" applyAlignment="1"/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9" fillId="4" borderId="22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9" fillId="2" borderId="15" xfId="0" applyFont="1" applyFill="1" applyBorder="1" applyAlignment="1"/>
    <xf numFmtId="0" fontId="9" fillId="2" borderId="23" xfId="0" applyFont="1" applyFill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10" fillId="0" borderId="24" xfId="1" applyFont="1" applyBorder="1" applyAlignment="1">
      <alignment horizontal="center"/>
    </xf>
    <xf numFmtId="0" fontId="8" fillId="0" borderId="15" xfId="0" applyFont="1" applyBorder="1" applyAlignment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center"/>
    </xf>
    <xf numFmtId="0" fontId="9" fillId="4" borderId="19" xfId="0" applyFont="1" applyFill="1" applyBorder="1" applyAlignment="1"/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9" fillId="0" borderId="10" xfId="0" applyFont="1" applyBorder="1"/>
    <xf numFmtId="0" fontId="9" fillId="0" borderId="38" xfId="0" applyFont="1" applyFill="1" applyBorder="1" applyAlignment="1">
      <alignment horizontal="center"/>
    </xf>
    <xf numFmtId="0" fontId="9" fillId="0" borderId="13" xfId="0" applyFont="1" applyFill="1" applyBorder="1" applyAlignment="1"/>
    <xf numFmtId="0" fontId="9" fillId="0" borderId="12" xfId="0" applyFont="1" applyFill="1" applyBorder="1" applyAlignment="1">
      <alignment wrapText="1"/>
    </xf>
    <xf numFmtId="0" fontId="15" fillId="0" borderId="3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8" fillId="2" borderId="14" xfId="0" applyFont="1" applyFill="1" applyBorder="1"/>
    <xf numFmtId="0" fontId="9" fillId="3" borderId="22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/>
    <xf numFmtId="0" fontId="9" fillId="4" borderId="24" xfId="0" applyFont="1" applyFill="1" applyBorder="1" applyAlignment="1">
      <alignment wrapText="1"/>
    </xf>
    <xf numFmtId="0" fontId="9" fillId="4" borderId="22" xfId="0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/>
    <xf numFmtId="0" fontId="10" fillId="0" borderId="22" xfId="1" applyFont="1" applyBorder="1" applyAlignment="1">
      <alignment horizontal="center"/>
    </xf>
    <xf numFmtId="0" fontId="9" fillId="0" borderId="24" xfId="0" applyFont="1" applyBorder="1" applyAlignment="1"/>
    <xf numFmtId="0" fontId="9" fillId="2" borderId="15" xfId="0" applyFont="1" applyFill="1" applyBorder="1" applyAlignment="1">
      <alignment horizontal="right"/>
    </xf>
    <xf numFmtId="0" fontId="9" fillId="3" borderId="39" xfId="0" applyFont="1" applyFill="1" applyBorder="1" applyAlignment="1"/>
    <xf numFmtId="0" fontId="7" fillId="3" borderId="2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right"/>
    </xf>
    <xf numFmtId="0" fontId="10" fillId="3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9" xfId="0" applyFont="1" applyFill="1" applyBorder="1" applyAlignment="1"/>
    <xf numFmtId="0" fontId="7" fillId="4" borderId="23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33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8" fillId="2" borderId="17" xfId="0" applyFont="1" applyFill="1" applyBorder="1"/>
    <xf numFmtId="0" fontId="8" fillId="4" borderId="27" xfId="0" applyFont="1" applyFill="1" applyBorder="1" applyAlignment="1">
      <alignment horizontal="center"/>
    </xf>
    <xf numFmtId="0" fontId="8" fillId="4" borderId="25" xfId="0" applyFont="1" applyFill="1" applyBorder="1" applyAlignment="1"/>
    <xf numFmtId="0" fontId="7" fillId="4" borderId="26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/>
    <xf numFmtId="0" fontId="16" fillId="0" borderId="0" xfId="0" applyFont="1" applyBorder="1" applyAlignment="1">
      <alignment horizontal="right" vertical="center" wrapText="1"/>
    </xf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16" fillId="0" borderId="0" xfId="0" applyFont="1" applyBorder="1" applyAlignment="1">
      <alignment vertical="center" wrapText="1"/>
    </xf>
    <xf numFmtId="0" fontId="10" fillId="0" borderId="28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7" fillId="0" borderId="33" xfId="0" applyFont="1" applyBorder="1" applyAlignment="1"/>
    <xf numFmtId="0" fontId="7" fillId="0" borderId="37" xfId="0" applyFont="1" applyBorder="1" applyAlignment="1"/>
    <xf numFmtId="164" fontId="10" fillId="0" borderId="33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0"/>
  <sheetViews>
    <sheetView showGridLines="0" showRowColHeaders="0" tabSelected="1" workbookViewId="0">
      <selection activeCell="G2" sqref="G2"/>
    </sheetView>
  </sheetViews>
  <sheetFormatPr defaultRowHeight="15"/>
  <cols>
    <col min="1" max="1" width="16.85546875" customWidth="1"/>
    <col min="2" max="2" width="15.7109375" style="158" customWidth="1"/>
    <col min="3" max="3" width="15.7109375" style="1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43</v>
      </c>
      <c r="B2" s="41"/>
      <c r="C2" s="4"/>
      <c r="D2" s="2" t="s">
        <v>22</v>
      </c>
      <c r="E2" s="2"/>
      <c r="F2" s="3" t="s">
        <v>23</v>
      </c>
      <c r="G2" s="42" t="s">
        <v>45</v>
      </c>
      <c r="H2" s="2"/>
      <c r="K2" s="3"/>
    </row>
    <row r="3" spans="1:11" ht="15.75" thickBot="1">
      <c r="A3" s="5"/>
      <c r="B3" s="43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44"/>
      <c r="B4" s="40"/>
      <c r="C4" s="45" t="s">
        <v>24</v>
      </c>
      <c r="D4" s="46"/>
      <c r="E4" s="47"/>
      <c r="F4" s="40"/>
      <c r="G4" s="40"/>
      <c r="H4" s="48" t="s">
        <v>16</v>
      </c>
      <c r="I4" s="49"/>
      <c r="J4" s="49"/>
      <c r="K4" s="180" t="s">
        <v>25</v>
      </c>
    </row>
    <row r="5" spans="1:11" s="8" customFormat="1" ht="28.5" customHeight="1" thickBot="1">
      <c r="A5" s="50" t="s">
        <v>12</v>
      </c>
      <c r="B5" s="51"/>
      <c r="C5" s="52" t="s">
        <v>26</v>
      </c>
      <c r="D5" s="53" t="s">
        <v>13</v>
      </c>
      <c r="E5" s="9" t="s">
        <v>14</v>
      </c>
      <c r="F5" s="51" t="s">
        <v>9</v>
      </c>
      <c r="G5" s="51" t="s">
        <v>15</v>
      </c>
      <c r="H5" s="9" t="s">
        <v>0</v>
      </c>
      <c r="I5" s="54" t="s">
        <v>1</v>
      </c>
      <c r="J5" s="9" t="s">
        <v>2</v>
      </c>
      <c r="K5" s="181" t="s">
        <v>27</v>
      </c>
    </row>
    <row r="6" spans="1:11" s="8" customFormat="1" ht="26.45" customHeight="1">
      <c r="A6" s="15" t="s">
        <v>3</v>
      </c>
      <c r="B6" s="55"/>
      <c r="C6" s="29">
        <v>1</v>
      </c>
      <c r="D6" s="56" t="s">
        <v>5</v>
      </c>
      <c r="E6" s="57" t="s">
        <v>28</v>
      </c>
      <c r="F6" s="30">
        <v>15</v>
      </c>
      <c r="G6" s="58">
        <v>8.6999999999999993</v>
      </c>
      <c r="H6" s="59">
        <v>3.48</v>
      </c>
      <c r="I6" s="60">
        <v>4.43</v>
      </c>
      <c r="J6" s="169">
        <v>0</v>
      </c>
      <c r="K6" s="39">
        <v>54.6</v>
      </c>
    </row>
    <row r="7" spans="1:11" s="22" customFormat="1" ht="26.45" customHeight="1">
      <c r="A7" s="10"/>
      <c r="B7" s="61" t="s">
        <v>29</v>
      </c>
      <c r="C7" s="62">
        <v>90</v>
      </c>
      <c r="D7" s="63" t="s">
        <v>7</v>
      </c>
      <c r="E7" s="64" t="s">
        <v>30</v>
      </c>
      <c r="F7" s="65">
        <v>90</v>
      </c>
      <c r="G7" s="63"/>
      <c r="H7" s="66">
        <v>15.51</v>
      </c>
      <c r="I7" s="67">
        <v>15.07</v>
      </c>
      <c r="J7" s="170">
        <v>8.44</v>
      </c>
      <c r="K7" s="67">
        <v>232.47</v>
      </c>
    </row>
    <row r="8" spans="1:11" s="22" customFormat="1" ht="26.45" customHeight="1">
      <c r="A8" s="10"/>
      <c r="B8" s="68" t="s">
        <v>31</v>
      </c>
      <c r="C8" s="69">
        <v>126</v>
      </c>
      <c r="D8" s="70" t="s">
        <v>7</v>
      </c>
      <c r="E8" s="71" t="s">
        <v>32</v>
      </c>
      <c r="F8" s="69">
        <v>90</v>
      </c>
      <c r="G8" s="70">
        <v>33.229999999999997</v>
      </c>
      <c r="H8" s="72">
        <v>18.489999999999998</v>
      </c>
      <c r="I8" s="73">
        <v>18.54</v>
      </c>
      <c r="J8" s="171">
        <v>3.59</v>
      </c>
      <c r="K8" s="73">
        <v>256</v>
      </c>
    </row>
    <row r="9" spans="1:11" s="22" customFormat="1" ht="26.45" customHeight="1">
      <c r="A9" s="10"/>
      <c r="B9" s="74"/>
      <c r="C9" s="23">
        <v>52</v>
      </c>
      <c r="D9" s="75" t="s">
        <v>8</v>
      </c>
      <c r="E9" s="24" t="s">
        <v>33</v>
      </c>
      <c r="F9" s="76">
        <v>150</v>
      </c>
      <c r="G9" s="11">
        <v>10.09</v>
      </c>
      <c r="H9" s="17">
        <v>3.31</v>
      </c>
      <c r="I9" s="18">
        <v>5.56</v>
      </c>
      <c r="J9" s="19">
        <v>25.99</v>
      </c>
      <c r="K9" s="18">
        <v>167.07</v>
      </c>
    </row>
    <row r="10" spans="1:11" s="22" customFormat="1" ht="36" customHeight="1">
      <c r="A10" s="10"/>
      <c r="B10" s="32"/>
      <c r="C10" s="26">
        <v>95</v>
      </c>
      <c r="D10" s="31" t="s">
        <v>17</v>
      </c>
      <c r="E10" s="77" t="s">
        <v>44</v>
      </c>
      <c r="F10" s="78">
        <v>200</v>
      </c>
      <c r="G10" s="56">
        <v>8.15</v>
      </c>
      <c r="H10" s="12">
        <v>0</v>
      </c>
      <c r="I10" s="13">
        <v>0</v>
      </c>
      <c r="J10" s="14">
        <v>19.940000000000001</v>
      </c>
      <c r="K10" s="39">
        <v>80.3</v>
      </c>
    </row>
    <row r="11" spans="1:11" s="22" customFormat="1" ht="26.45" customHeight="1">
      <c r="A11" s="10"/>
      <c r="B11" s="26"/>
      <c r="C11" s="79">
        <v>119</v>
      </c>
      <c r="D11" s="56" t="s">
        <v>18</v>
      </c>
      <c r="E11" s="31" t="s">
        <v>11</v>
      </c>
      <c r="F11" s="30">
        <v>25</v>
      </c>
      <c r="G11" s="80">
        <v>1.4</v>
      </c>
      <c r="H11" s="12">
        <v>1.9</v>
      </c>
      <c r="I11" s="13">
        <v>0.2</v>
      </c>
      <c r="J11" s="14">
        <v>12.3</v>
      </c>
      <c r="K11" s="39">
        <v>58.75</v>
      </c>
    </row>
    <row r="12" spans="1:11" s="22" customFormat="1" ht="26.45" customHeight="1">
      <c r="A12" s="10"/>
      <c r="B12" s="26"/>
      <c r="C12" s="29">
        <v>120</v>
      </c>
      <c r="D12" s="56" t="s">
        <v>19</v>
      </c>
      <c r="E12" s="31" t="s">
        <v>10</v>
      </c>
      <c r="F12" s="30">
        <v>20</v>
      </c>
      <c r="G12" s="80">
        <v>1.28</v>
      </c>
      <c r="H12" s="81">
        <v>1.32</v>
      </c>
      <c r="I12" s="82">
        <v>0.24</v>
      </c>
      <c r="J12" s="172">
        <v>8.0399999999999991</v>
      </c>
      <c r="K12" s="182">
        <v>39.6</v>
      </c>
    </row>
    <row r="13" spans="1:11" s="22" customFormat="1" ht="26.45" customHeight="1">
      <c r="A13" s="10"/>
      <c r="B13" s="83" t="s">
        <v>29</v>
      </c>
      <c r="C13" s="62"/>
      <c r="D13" s="63"/>
      <c r="E13" s="84" t="s">
        <v>20</v>
      </c>
      <c r="F13" s="65">
        <f>F6+F7+F9+F10+F11+F12</f>
        <v>500</v>
      </c>
      <c r="G13" s="62"/>
      <c r="H13" s="85">
        <f t="shared" ref="H13:K13" si="0">H6+H7+H9+H10+H11+H12</f>
        <v>25.519999999999996</v>
      </c>
      <c r="I13" s="86">
        <f t="shared" si="0"/>
        <v>25.499999999999996</v>
      </c>
      <c r="J13" s="173">
        <f t="shared" si="0"/>
        <v>74.710000000000008</v>
      </c>
      <c r="K13" s="86">
        <f t="shared" si="0"/>
        <v>632.79</v>
      </c>
    </row>
    <row r="14" spans="1:11" s="22" customFormat="1" ht="26.45" customHeight="1">
      <c r="A14" s="10"/>
      <c r="B14" s="68" t="s">
        <v>31</v>
      </c>
      <c r="C14" s="69"/>
      <c r="D14" s="87"/>
      <c r="E14" s="88" t="s">
        <v>20</v>
      </c>
      <c r="F14" s="89">
        <f>F6+F8+F9+F10+F11+F12</f>
        <v>500</v>
      </c>
      <c r="G14" s="90">
        <f>SUM(G6:G13)</f>
        <v>62.849999999999994</v>
      </c>
      <c r="H14" s="91">
        <f t="shared" ref="H14:K14" si="1">H6+H8+H9+H10+H11+H12</f>
        <v>28.499999999999996</v>
      </c>
      <c r="I14" s="92">
        <f t="shared" si="1"/>
        <v>28.969999999999995</v>
      </c>
      <c r="J14" s="174">
        <f t="shared" si="1"/>
        <v>69.859999999999985</v>
      </c>
      <c r="K14" s="92">
        <f t="shared" si="1"/>
        <v>656.32</v>
      </c>
    </row>
    <row r="15" spans="1:11" s="22" customFormat="1" ht="26.45" customHeight="1">
      <c r="A15" s="10"/>
      <c r="B15" s="61" t="s">
        <v>29</v>
      </c>
      <c r="C15" s="93"/>
      <c r="D15" s="94"/>
      <c r="E15" s="84" t="s">
        <v>21</v>
      </c>
      <c r="F15" s="95"/>
      <c r="G15" s="96"/>
      <c r="H15" s="85"/>
      <c r="I15" s="86"/>
      <c r="J15" s="173"/>
      <c r="K15" s="183">
        <f>K13/23.5</f>
        <v>26.927234042553192</v>
      </c>
    </row>
    <row r="16" spans="1:11" s="22" customFormat="1" ht="26.45" customHeight="1" thickBot="1">
      <c r="A16" s="20"/>
      <c r="B16" s="97" t="s">
        <v>31</v>
      </c>
      <c r="C16" s="98"/>
      <c r="D16" s="99"/>
      <c r="E16" s="100" t="s">
        <v>21</v>
      </c>
      <c r="F16" s="101"/>
      <c r="G16" s="102"/>
      <c r="H16" s="103"/>
      <c r="I16" s="104"/>
      <c r="J16" s="175"/>
      <c r="K16" s="184">
        <f>K14/23.5</f>
        <v>27.928510638297876</v>
      </c>
    </row>
    <row r="17" spans="1:11" s="8" customFormat="1" ht="36.75" customHeight="1">
      <c r="A17" s="105" t="s">
        <v>4</v>
      </c>
      <c r="B17" s="21"/>
      <c r="C17" s="106">
        <v>29</v>
      </c>
      <c r="D17" s="107" t="s">
        <v>5</v>
      </c>
      <c r="E17" s="108" t="s">
        <v>34</v>
      </c>
      <c r="F17" s="109">
        <v>30</v>
      </c>
      <c r="G17" s="110">
        <v>7.5</v>
      </c>
      <c r="H17" s="111">
        <v>0.66</v>
      </c>
      <c r="I17" s="112">
        <v>0.12</v>
      </c>
      <c r="J17" s="113">
        <v>2.2799999999999998</v>
      </c>
      <c r="K17" s="112">
        <v>14.4</v>
      </c>
    </row>
    <row r="18" spans="1:11" s="8" customFormat="1" ht="26.45" customHeight="1">
      <c r="A18" s="15"/>
      <c r="B18" s="28"/>
      <c r="C18" s="27">
        <v>328</v>
      </c>
      <c r="D18" s="114" t="s">
        <v>6</v>
      </c>
      <c r="E18" s="115" t="s">
        <v>35</v>
      </c>
      <c r="F18" s="116">
        <v>222</v>
      </c>
      <c r="G18" s="16">
        <v>13.09</v>
      </c>
      <c r="H18" s="117">
        <v>6.01</v>
      </c>
      <c r="I18" s="118">
        <v>4.38</v>
      </c>
      <c r="J18" s="176">
        <v>7.73</v>
      </c>
      <c r="K18" s="118">
        <v>93.68</v>
      </c>
    </row>
    <row r="19" spans="1:11" s="22" customFormat="1" ht="26.45" customHeight="1">
      <c r="A19" s="119"/>
      <c r="B19" s="61" t="s">
        <v>29</v>
      </c>
      <c r="C19" s="62" t="s">
        <v>36</v>
      </c>
      <c r="D19" s="120" t="s">
        <v>7</v>
      </c>
      <c r="E19" s="121" t="s">
        <v>37</v>
      </c>
      <c r="F19" s="122">
        <v>210</v>
      </c>
      <c r="G19" s="123">
        <v>47.4</v>
      </c>
      <c r="H19" s="124">
        <v>16.97</v>
      </c>
      <c r="I19" s="125">
        <v>25.42</v>
      </c>
      <c r="J19" s="177">
        <v>31.1</v>
      </c>
      <c r="K19" s="125">
        <v>422.09</v>
      </c>
    </row>
    <row r="20" spans="1:11" s="22" customFormat="1" ht="26.45" customHeight="1">
      <c r="A20" s="119"/>
      <c r="B20" s="68" t="s">
        <v>31</v>
      </c>
      <c r="C20" s="126">
        <v>89</v>
      </c>
      <c r="D20" s="127" t="s">
        <v>7</v>
      </c>
      <c r="E20" s="128" t="s">
        <v>38</v>
      </c>
      <c r="F20" s="129">
        <v>90</v>
      </c>
      <c r="G20" s="69"/>
      <c r="H20" s="130">
        <v>18.13</v>
      </c>
      <c r="I20" s="131">
        <v>17.05</v>
      </c>
      <c r="J20" s="178">
        <v>3.69</v>
      </c>
      <c r="K20" s="131">
        <v>240.96</v>
      </c>
    </row>
    <row r="21" spans="1:11" s="22" customFormat="1" ht="26.45" customHeight="1">
      <c r="A21" s="119"/>
      <c r="B21" s="68" t="s">
        <v>31</v>
      </c>
      <c r="C21" s="126">
        <v>210</v>
      </c>
      <c r="D21" s="127" t="s">
        <v>8</v>
      </c>
      <c r="E21" s="127" t="s">
        <v>39</v>
      </c>
      <c r="F21" s="132">
        <v>150</v>
      </c>
      <c r="G21" s="69"/>
      <c r="H21" s="130">
        <v>15.82</v>
      </c>
      <c r="I21" s="131">
        <v>4.22</v>
      </c>
      <c r="J21" s="178">
        <v>32.01</v>
      </c>
      <c r="K21" s="131">
        <v>226.19</v>
      </c>
    </row>
    <row r="22" spans="1:11" s="8" customFormat="1" ht="33.75" customHeight="1">
      <c r="A22" s="25"/>
      <c r="B22" s="28"/>
      <c r="C22" s="133">
        <v>216</v>
      </c>
      <c r="D22" s="31" t="s">
        <v>17</v>
      </c>
      <c r="E22" s="134" t="s">
        <v>40</v>
      </c>
      <c r="F22" s="32">
        <v>200</v>
      </c>
      <c r="G22" s="135">
        <v>7.13</v>
      </c>
      <c r="H22" s="12">
        <v>0.25</v>
      </c>
      <c r="I22" s="13">
        <v>0</v>
      </c>
      <c r="J22" s="14">
        <v>12.73</v>
      </c>
      <c r="K22" s="13">
        <v>51.3</v>
      </c>
    </row>
    <row r="23" spans="1:11" s="8" customFormat="1" ht="33.75" customHeight="1">
      <c r="A23" s="25"/>
      <c r="B23" s="136"/>
      <c r="C23" s="79">
        <v>119</v>
      </c>
      <c r="D23" s="31" t="s">
        <v>18</v>
      </c>
      <c r="E23" s="137" t="s">
        <v>11</v>
      </c>
      <c r="F23" s="11">
        <v>20</v>
      </c>
      <c r="G23" s="75">
        <v>1.1200000000000001</v>
      </c>
      <c r="H23" s="17">
        <v>1.1399999999999999</v>
      </c>
      <c r="I23" s="18">
        <v>0.12</v>
      </c>
      <c r="J23" s="19">
        <v>7.38</v>
      </c>
      <c r="K23" s="38">
        <v>47</v>
      </c>
    </row>
    <row r="24" spans="1:11" s="8" customFormat="1" ht="33.75" customHeight="1">
      <c r="A24" s="25"/>
      <c r="B24" s="136"/>
      <c r="C24" s="29">
        <v>120</v>
      </c>
      <c r="D24" s="31" t="s">
        <v>19</v>
      </c>
      <c r="E24" s="137" t="s">
        <v>10</v>
      </c>
      <c r="F24" s="11">
        <v>20</v>
      </c>
      <c r="G24" s="138">
        <v>1.28</v>
      </c>
      <c r="H24" s="80">
        <v>1.32</v>
      </c>
      <c r="I24" s="81">
        <v>0.24</v>
      </c>
      <c r="J24" s="82">
        <v>8.0399999999999991</v>
      </c>
      <c r="K24" s="13">
        <v>39.6</v>
      </c>
    </row>
    <row r="25" spans="1:11" s="8" customFormat="1" ht="26.45" customHeight="1">
      <c r="A25" s="25"/>
      <c r="B25" s="83" t="s">
        <v>29</v>
      </c>
      <c r="C25" s="93"/>
      <c r="D25" s="139"/>
      <c r="E25" s="140" t="s">
        <v>20</v>
      </c>
      <c r="F25" s="96">
        <f>F17+F18+F19+F22+F23+F24</f>
        <v>702</v>
      </c>
      <c r="G25" s="141"/>
      <c r="H25" s="66">
        <f t="shared" ref="H25:K25" si="2">H17+H18+H19+H22+H23+H24</f>
        <v>26.35</v>
      </c>
      <c r="I25" s="67">
        <f t="shared" si="2"/>
        <v>30.28</v>
      </c>
      <c r="J25" s="170">
        <f t="shared" si="2"/>
        <v>69.260000000000005</v>
      </c>
      <c r="K25" s="142">
        <f t="shared" si="2"/>
        <v>668.06999999999994</v>
      </c>
    </row>
    <row r="26" spans="1:11" s="8" customFormat="1" ht="26.45" customHeight="1">
      <c r="A26" s="25"/>
      <c r="B26" s="68" t="s">
        <v>31</v>
      </c>
      <c r="C26" s="143"/>
      <c r="D26" s="144"/>
      <c r="E26" s="145" t="s">
        <v>20</v>
      </c>
      <c r="F26" s="146">
        <f>F17+F18+F20+F21+F22+F23+F24</f>
        <v>732</v>
      </c>
      <c r="G26" s="147">
        <f>SUM(G17:G25)</f>
        <v>77.52</v>
      </c>
      <c r="H26" s="72">
        <f t="shared" ref="H26:K26" si="3">H17+H18+H20+H21+H22+H23+H24</f>
        <v>43.33</v>
      </c>
      <c r="I26" s="73">
        <f t="shared" si="3"/>
        <v>26.13</v>
      </c>
      <c r="J26" s="171">
        <f t="shared" si="3"/>
        <v>73.859999999999985</v>
      </c>
      <c r="K26" s="148">
        <f t="shared" si="3"/>
        <v>713.13</v>
      </c>
    </row>
    <row r="27" spans="1:11" s="22" customFormat="1" ht="26.45" customHeight="1">
      <c r="A27" s="119"/>
      <c r="B27" s="83" t="s">
        <v>29</v>
      </c>
      <c r="C27" s="93"/>
      <c r="D27" s="139"/>
      <c r="E27" s="140" t="s">
        <v>21</v>
      </c>
      <c r="F27" s="149"/>
      <c r="G27" s="96"/>
      <c r="H27" s="85"/>
      <c r="I27" s="86"/>
      <c r="J27" s="173"/>
      <c r="K27" s="185">
        <f>K25/23.5</f>
        <v>28.428510638297869</v>
      </c>
    </row>
    <row r="28" spans="1:11" s="22" customFormat="1" ht="26.45" customHeight="1" thickBot="1">
      <c r="A28" s="150"/>
      <c r="B28" s="97" t="s">
        <v>31</v>
      </c>
      <c r="C28" s="151"/>
      <c r="D28" s="152"/>
      <c r="E28" s="153" t="s">
        <v>21</v>
      </c>
      <c r="F28" s="154"/>
      <c r="G28" s="155"/>
      <c r="H28" s="156"/>
      <c r="I28" s="157"/>
      <c r="J28" s="179"/>
      <c r="K28" s="186">
        <f>K26/23.5</f>
        <v>30.345957446808509</v>
      </c>
    </row>
    <row r="29" spans="1:11">
      <c r="A29" s="6"/>
      <c r="C29" s="33"/>
      <c r="D29" s="6"/>
      <c r="E29" s="6"/>
      <c r="F29" s="6"/>
      <c r="G29" s="34"/>
      <c r="H29" s="35"/>
      <c r="I29" s="34"/>
      <c r="J29" s="6"/>
      <c r="K29" s="36"/>
    </row>
    <row r="30" spans="1:11" ht="18.75">
      <c r="A30" s="159" t="s">
        <v>41</v>
      </c>
      <c r="B30" s="159" t="s">
        <v>41</v>
      </c>
      <c r="C30" s="160"/>
      <c r="D30" s="161"/>
      <c r="E30" s="162"/>
      <c r="F30" s="163"/>
      <c r="G30" s="37"/>
      <c r="H30" s="37"/>
      <c r="I30" s="37"/>
      <c r="J30" s="37"/>
    </row>
    <row r="31" spans="1:11" ht="18.75">
      <c r="A31" s="164" t="s">
        <v>42</v>
      </c>
      <c r="B31" s="164" t="s">
        <v>42</v>
      </c>
      <c r="C31" s="165"/>
      <c r="D31" s="166"/>
      <c r="E31" s="167"/>
      <c r="F31" s="163"/>
      <c r="G31" s="37"/>
      <c r="H31" s="37"/>
      <c r="I31" s="37"/>
      <c r="J31" s="37"/>
    </row>
    <row r="33" spans="4:10" ht="18.75">
      <c r="D33" s="37"/>
      <c r="E33" s="168"/>
      <c r="F33" s="163"/>
      <c r="G33" s="37"/>
      <c r="H33" s="37"/>
      <c r="I33" s="37"/>
      <c r="J33" s="37"/>
    </row>
    <row r="34" spans="4:10">
      <c r="D34" s="37"/>
      <c r="E34" s="37"/>
      <c r="F34" s="37"/>
      <c r="G34" s="37"/>
      <c r="H34" s="37"/>
      <c r="I34" s="37"/>
      <c r="J34" s="37"/>
    </row>
    <row r="35" spans="4:10">
      <c r="D35" s="37"/>
      <c r="E35" s="37"/>
      <c r="F35" s="37"/>
      <c r="G35" s="37"/>
      <c r="H35" s="37"/>
      <c r="I35" s="37"/>
      <c r="J35" s="37"/>
    </row>
    <row r="36" spans="4:10">
      <c r="D36" s="37"/>
      <c r="E36" s="37"/>
      <c r="F36" s="37"/>
      <c r="G36" s="37"/>
      <c r="H36" s="37"/>
      <c r="I36" s="37"/>
      <c r="J36" s="37"/>
    </row>
    <row r="37" spans="4:10">
      <c r="D37" s="37"/>
      <c r="E37" s="37"/>
      <c r="F37" s="37"/>
      <c r="G37" s="37"/>
      <c r="H37" s="37"/>
      <c r="I37" s="37"/>
      <c r="J37" s="37"/>
    </row>
    <row r="38" spans="4:10">
      <c r="D38" s="37"/>
      <c r="E38" s="37"/>
      <c r="F38" s="37"/>
      <c r="G38" s="37"/>
      <c r="H38" s="37"/>
      <c r="I38" s="37"/>
      <c r="J38" s="37"/>
    </row>
    <row r="39" spans="4:10">
      <c r="D39" s="37"/>
      <c r="E39" s="37"/>
      <c r="F39" s="37"/>
      <c r="G39" s="37"/>
      <c r="H39" s="37"/>
      <c r="I39" s="37"/>
      <c r="J39" s="37"/>
    </row>
    <row r="40" spans="4:10">
      <c r="D40" s="37"/>
      <c r="E40" s="37"/>
      <c r="F40" s="37"/>
      <c r="G40" s="37"/>
      <c r="H40" s="37"/>
      <c r="I40" s="37"/>
      <c r="J40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2023-05-04T07:19:36Z</dcterms:modified>
</cp:coreProperties>
</file>